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<sst xmlns="http://schemas.openxmlformats.org/spreadsheetml/2006/main" count="35" uniqueCount="30">
  <si>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Оценка  исполнения бюджета Катарминского муниципального </t>
  </si>
  <si>
    <t>Наименование доходов</t>
  </si>
  <si>
    <t>Темп роста, %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</si>
  <si>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</si>
  <si>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</si>
  <si>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</si>
  <si>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</si>
  <si>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</si>
  <si>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</si>
  <si>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</si>
  <si>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</si>
  <si>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</si>
  <si>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Доходы от оказания платных услуг получателями средств бюджетов поселений и компенсации затрат бюджетов поселений</t>
  </si>
  <si>
    <t>Доходы от продажи материальных и нематериальных активов</t>
  </si>
  <si>
    <t>Возврат остатков субсидий и субвенций прошлых лет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</si>
  <si>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</si>
  <si>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</si>
  <si>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</si>
  <si>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</si>
  <si>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</si>
  <si>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ВСЕГО ДОХОДОВ:</t>
  </si>
  <si>
    <t>Прогноз на 2018г.</t>
  </si>
  <si>
    <t>тыс. руб.</t>
  </si>
  <si>
    <t>Прогноз на 2019г.</t>
  </si>
  <si>
    <t>*</t>
  </si>
  <si>
    <t>образования по доходам за 2017 год и прогноз на 2018 год и на плановый период 2019 и 2020 годов</t>
  </si>
  <si>
    <t>Факт 2016г.</t>
  </si>
  <si>
    <t>Факт 9 мес. 2017г.</t>
  </si>
  <si>
    <t>Оценка 2017г.</t>
  </si>
  <si>
    <t>Прогноз на 2020г.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</si>
</sst>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80" fontId="1" fillId="0" borderId="2" xfId="0" applyNumberFormat="1" applyFont="1" applyBorder="1" applyAlignment="1">
      <alignment horizontal="center" vertical="top" wrapText="1"/>
    </xf>
    <xf numFmtId="181" fontId="1" fillId="0" borderId="2" xfId="0" applyNumberFormat="1" applyFont="1" applyBorder="1" applyAlignment="1">
      <alignment horizontal="center" vertical="top" wrapText="1"/>
    </xf>
    <xf numFmtId="181" fontId="1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180" fontId="2" fillId="0" borderId="2" xfId="0" applyNumberFormat="1" applyFont="1" applyBorder="1" applyAlignment="1">
      <alignment horizontal="center" vertical="top" wrapText="1"/>
    </xf>
    <xf numFmtId="181" fontId="2" fillId="0" borderId="2" xfId="0" applyNumberFormat="1" applyFont="1" applyBorder="1" applyAlignment="1">
      <alignment horizontal="center" vertical="top" wrapText="1"/>
    </xf>
    <xf numFmtId="181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justify" wrapText="1"/>
    </xf>
    <xf numFmtId="180" fontId="1" fillId="2" borderId="2" xfId="0" applyNumberFormat="1" applyFont="1" applyFill="1" applyBorder="1" applyAlignment="1">
      <alignment horizontal="center" vertical="top" wrapText="1"/>
    </xf>
    <xf numFmtId="180" fontId="2" fillId="2" borderId="2" xfId="0" applyNumberFormat="1" applyFont="1" applyFill="1" applyBorder="1" applyAlignment="1">
      <alignment horizontal="center" vertical="top" wrapText="1"/>
    </xf>
    <xf numFmtId="180" fontId="2" fillId="2" borderId="2" xfId="0" applyNumberFormat="1" applyFont="1" applyFill="1" applyBorder="1" applyAlignment="1">
      <alignment horizontal="center" vertical="top" wrapText="1"/>
    </xf>
    <xf numFmtId="180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1" fontId="2" fillId="0" borderId="2" xfId="0" applyNumberFormat="1" applyFont="1" applyFill="1" applyBorder="1" applyAlignment="1">
      <alignment horizontal="center" vertical="top" wrapText="1"/>
    </xf>
    <xf numFmtId="181" fontId="2" fillId="0" borderId="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42.28125" style="0" customWidth="1"/>
    <col min="2" max="3" width="10.421875" style="0" customWidth="1"/>
    <col min="6" max="6" width="9.8515625" style="0" customWidth="1"/>
    <col min="7" max="9" width="9.7109375" style="0" customWidth="1"/>
    <col min="10" max="10" width="10.00390625" style="0" customWidth="1"/>
  </cols>
  <sheetData>
    <row r="1" spans="1:10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0"/>
      <c r="B3" s="20"/>
      <c r="C3" s="20"/>
      <c r="D3" s="20"/>
      <c r="E3" s="20"/>
      <c r="F3" s="20"/>
      <c r="G3" s="19"/>
      <c r="H3" s="19"/>
      <c r="I3" s="19"/>
      <c r="J3" s="19"/>
    </row>
    <row r="4" spans="1:10" ht="15.75">
      <c r="A4" s="1"/>
      <c r="B4" s="1"/>
      <c r="J4" s="21" t="s">
        <v>22</v>
      </c>
    </row>
    <row r="5" spans="1:10" ht="45" customHeight="1">
      <c r="A5" s="2" t="s">
        <v>1</v>
      </c>
      <c r="B5" s="2" t="s">
        <v>26</v>
      </c>
      <c r="C5" s="2" t="s">
        <v>27</v>
      </c>
      <c r="D5" s="2" t="s">
        <v>28</v>
      </c>
      <c r="E5" s="2" t="s">
        <v>21</v>
      </c>
      <c r="F5" s="2" t="s">
        <v>2</v>
      </c>
      <c r="G5" s="2" t="s">
        <v>23</v>
      </c>
      <c r="H5" s="2" t="s">
        <v>2</v>
      </c>
      <c r="I5" s="2" t="s">
        <v>29</v>
      </c>
      <c r="J5" s="2" t="s">
        <v>2</v>
      </c>
    </row>
    <row r="6" spans="1:10" ht="15.75">
      <c r="A6" s="3" t="s">
        <v>3</v>
      </c>
      <c r="B6" s="4">
        <f>SUM(B7:B17)</f>
        <v>103.2</v>
      </c>
      <c r="C6" s="4">
        <f>SUM(C7:C17)</f>
        <v>62.2</v>
      </c>
      <c r="D6" s="4">
        <f>SUM(D7:D17)</f>
        <v>84.39999999999999</v>
      </c>
      <c r="E6" s="4">
        <f>SUM(E7:E17)</f>
        <v>84.79999999999998</v>
      </c>
      <c r="F6" s="5">
        <f>E6/D6*100</f>
        <v>100.4739336492891</v>
      </c>
      <c r="G6" s="5">
        <f>SUM(G7:G17)</f>
        <v>93.39999999999999</v>
      </c>
      <c r="H6" s="6">
        <f>G6/E6*100</f>
        <v>110.14150943396228</v>
      </c>
      <c r="I6" s="5">
        <f>SUM(I7:I17)</f>
        <v>95.39999999999999</v>
      </c>
      <c r="J6" s="6">
        <f>I6/G6*100</f>
        <v>102.14132762312633</v>
      </c>
    </row>
    <row r="7" spans="1:10" ht="18" customHeight="1">
      <c r="A7" s="7" t="s">
        <v>4</v>
      </c>
      <c r="B7" s="22">
        <v>27.2</v>
      </c>
      <c r="C7" s="8">
        <v>16.6</v>
      </c>
      <c r="D7" s="15">
        <v>21.5</v>
      </c>
      <c r="E7" s="15">
        <v>22.9</v>
      </c>
      <c r="F7" s="17">
        <f>E7/D7*100</f>
        <v>106.51162790697674</v>
      </c>
      <c r="G7" s="18">
        <v>24</v>
      </c>
      <c r="H7" s="18">
        <f aca="true" t="shared" si="0" ref="H7:H23">G7/E7*100</f>
        <v>104.80349344978166</v>
      </c>
      <c r="I7" s="18">
        <v>25.2</v>
      </c>
      <c r="J7" s="10">
        <f aca="true" t="shared" si="1" ref="J7:J23">I7/G7*100</f>
        <v>105</v>
      </c>
    </row>
    <row r="8" spans="1:10" ht="45.75" customHeight="1">
      <c r="A8" s="11" t="s">
        <v>5</v>
      </c>
      <c r="B8" s="8">
        <v>71.7</v>
      </c>
      <c r="C8" s="8">
        <v>43.2</v>
      </c>
      <c r="D8" s="15">
        <v>57.8</v>
      </c>
      <c r="E8" s="15">
        <v>58.8</v>
      </c>
      <c r="F8" s="17">
        <f>E8/D8*100</f>
        <v>101.73010380622839</v>
      </c>
      <c r="G8" s="18">
        <v>66.3</v>
      </c>
      <c r="H8" s="18">
        <f t="shared" si="0"/>
        <v>112.75510204081634</v>
      </c>
      <c r="I8" s="18">
        <v>67.1</v>
      </c>
      <c r="J8" s="10">
        <f t="shared" si="1"/>
        <v>101.20663650075414</v>
      </c>
    </row>
    <row r="9" spans="1:10" ht="17.25" customHeight="1" hidden="1">
      <c r="A9" s="7" t="s">
        <v>6</v>
      </c>
      <c r="B9" s="22"/>
      <c r="C9" s="8"/>
      <c r="D9" s="8"/>
      <c r="E9" s="8"/>
      <c r="F9" s="9"/>
      <c r="G9" s="10"/>
      <c r="H9" s="10"/>
      <c r="I9" s="10"/>
      <c r="J9" s="10"/>
    </row>
    <row r="10" spans="1:10" ht="15" customHeight="1">
      <c r="A10" s="7" t="s">
        <v>7</v>
      </c>
      <c r="B10" s="22">
        <v>0.1</v>
      </c>
      <c r="C10" s="8"/>
      <c r="D10" s="8">
        <v>0.1</v>
      </c>
      <c r="E10" s="8">
        <v>0.1</v>
      </c>
      <c r="F10" s="9" t="s">
        <v>24</v>
      </c>
      <c r="G10" s="10">
        <v>0.1</v>
      </c>
      <c r="H10" s="10"/>
      <c r="I10" s="10">
        <v>0.1</v>
      </c>
      <c r="J10" s="10" t="s">
        <v>24</v>
      </c>
    </row>
    <row r="11" spans="1:10" ht="16.5" customHeight="1">
      <c r="A11" s="7" t="s">
        <v>8</v>
      </c>
      <c r="B11" s="22">
        <v>0.7</v>
      </c>
      <c r="C11" s="8">
        <v>0.8</v>
      </c>
      <c r="D11" s="8">
        <v>2</v>
      </c>
      <c r="E11" s="8">
        <v>2</v>
      </c>
      <c r="F11" s="9">
        <f aca="true" t="shared" si="2" ref="F11:F23">E11/D11*100</f>
        <v>100</v>
      </c>
      <c r="G11" s="10">
        <v>2</v>
      </c>
      <c r="H11" s="10">
        <f t="shared" si="0"/>
        <v>100</v>
      </c>
      <c r="I11" s="10">
        <v>2</v>
      </c>
      <c r="J11" s="10">
        <f t="shared" si="1"/>
        <v>100</v>
      </c>
    </row>
    <row r="12" spans="1:10" ht="17.25" customHeight="1">
      <c r="A12" s="7" t="s">
        <v>9</v>
      </c>
      <c r="B12" s="22">
        <v>3.5</v>
      </c>
      <c r="C12" s="8">
        <v>1.6</v>
      </c>
      <c r="D12" s="8">
        <v>3</v>
      </c>
      <c r="E12" s="8">
        <v>1</v>
      </c>
      <c r="F12" s="9">
        <f t="shared" si="2"/>
        <v>33.33333333333333</v>
      </c>
      <c r="G12" s="10">
        <v>1</v>
      </c>
      <c r="H12" s="10">
        <f t="shared" si="0"/>
        <v>100</v>
      </c>
      <c r="I12" s="10">
        <v>1</v>
      </c>
      <c r="J12" s="10">
        <f t="shared" si="1"/>
        <v>100</v>
      </c>
    </row>
    <row r="13" spans="1:10" ht="25.5" customHeight="1" hidden="1">
      <c r="A13" s="7" t="s">
        <v>10</v>
      </c>
      <c r="B13" s="7"/>
      <c r="C13" s="8"/>
      <c r="D13" s="8"/>
      <c r="E13" s="8"/>
      <c r="F13" s="9" t="e">
        <f t="shared" si="2"/>
        <v>#DIV/0!</v>
      </c>
      <c r="G13" s="10"/>
      <c r="H13" s="10"/>
      <c r="I13" s="10"/>
      <c r="J13" s="10"/>
    </row>
    <row r="14" spans="1:10" ht="25.5" customHeight="1" hidden="1">
      <c r="A14" s="7" t="s">
        <v>11</v>
      </c>
      <c r="B14" s="7"/>
      <c r="C14" s="8"/>
      <c r="D14" s="8"/>
      <c r="E14" s="8"/>
      <c r="F14" s="9" t="e">
        <f t="shared" si="2"/>
        <v>#DIV/0!</v>
      </c>
      <c r="G14" s="10"/>
      <c r="H14" s="10"/>
      <c r="I14" s="10"/>
      <c r="J14" s="10"/>
    </row>
    <row r="15" spans="1:10" ht="20.25" customHeight="1" hidden="1">
      <c r="A15" s="7" t="s">
        <v>12</v>
      </c>
      <c r="B15" s="7"/>
      <c r="C15" s="8"/>
      <c r="D15" s="8"/>
      <c r="E15" s="8"/>
      <c r="F15" s="9" t="e">
        <f t="shared" si="2"/>
        <v>#DIV/0!</v>
      </c>
      <c r="G15" s="10"/>
      <c r="H15" s="10"/>
      <c r="I15" s="10"/>
      <c r="J15" s="10"/>
    </row>
    <row r="16" spans="1:10" ht="28.5" customHeight="1" hidden="1">
      <c r="A16" s="7" t="s">
        <v>13</v>
      </c>
      <c r="B16" s="7"/>
      <c r="C16" s="8"/>
      <c r="D16" s="8"/>
      <c r="E16" s="8"/>
      <c r="F16" s="9" t="e">
        <f t="shared" si="2"/>
        <v>#DIV/0!</v>
      </c>
      <c r="G16" s="10"/>
      <c r="H16" s="10"/>
      <c r="I16" s="10"/>
      <c r="J16" s="10"/>
    </row>
    <row r="17" spans="1:10" ht="22.5" customHeight="1" hidden="1">
      <c r="A17" s="7" t="s">
        <v>14</v>
      </c>
      <c r="B17" s="7"/>
      <c r="C17" s="8"/>
      <c r="D17" s="8"/>
      <c r="E17" s="8"/>
      <c r="F17" s="9" t="e">
        <f t="shared" si="2"/>
        <v>#DIV/0!</v>
      </c>
      <c r="G17" s="10"/>
      <c r="H17" s="6" t="e">
        <f t="shared" si="0"/>
        <v>#DIV/0!</v>
      </c>
      <c r="I17" s="10"/>
      <c r="J17" s="6" t="e">
        <f t="shared" si="1"/>
        <v>#DIV/0!</v>
      </c>
    </row>
    <row r="18" spans="1:10" ht="15.75">
      <c r="A18" s="3" t="s">
        <v>15</v>
      </c>
      <c r="B18" s="4">
        <f>SUM(B19:B22)</f>
        <v>3137.8999999999996</v>
      </c>
      <c r="C18" s="4">
        <f>SUM(C19:C22)</f>
        <v>2274.2000000000003</v>
      </c>
      <c r="D18" s="12">
        <f>SUM(D19:D22)</f>
        <v>2727.1</v>
      </c>
      <c r="E18" s="4">
        <f>SUM(E19:E22)</f>
        <v>1189.1999999999998</v>
      </c>
      <c r="F18" s="5">
        <f t="shared" si="2"/>
        <v>43.60676176157823</v>
      </c>
      <c r="G18" s="4">
        <f>SUM(G19:G22)</f>
        <v>1237.3</v>
      </c>
      <c r="H18" s="6">
        <f t="shared" si="0"/>
        <v>104.04473595694586</v>
      </c>
      <c r="I18" s="5">
        <f>SUM(I19:I22)</f>
        <v>1262.6</v>
      </c>
      <c r="J18" s="6">
        <f t="shared" si="1"/>
        <v>102.04477491311728</v>
      </c>
    </row>
    <row r="19" spans="1:10" ht="15.75">
      <c r="A19" s="7" t="s">
        <v>16</v>
      </c>
      <c r="B19" s="22">
        <v>1415.1</v>
      </c>
      <c r="C19" s="13">
        <v>2205.4</v>
      </c>
      <c r="D19" s="14">
        <v>2632</v>
      </c>
      <c r="E19" s="15">
        <v>1140.6</v>
      </c>
      <c r="F19" s="9">
        <f t="shared" si="2"/>
        <v>43.33586626139817</v>
      </c>
      <c r="G19" s="10">
        <v>1188.2</v>
      </c>
      <c r="H19" s="10">
        <f t="shared" si="0"/>
        <v>104.17324215325267</v>
      </c>
      <c r="I19" s="10">
        <v>1211.6</v>
      </c>
      <c r="J19" s="10">
        <f t="shared" si="1"/>
        <v>101.96936542669583</v>
      </c>
    </row>
    <row r="20" spans="1:10" ht="15.75">
      <c r="A20" s="7" t="s">
        <v>17</v>
      </c>
      <c r="B20" s="22">
        <v>1674.8</v>
      </c>
      <c r="C20" s="13">
        <v>34.8</v>
      </c>
      <c r="D20" s="14">
        <v>50</v>
      </c>
      <c r="E20" s="13"/>
      <c r="F20" s="9">
        <f t="shared" si="2"/>
        <v>0</v>
      </c>
      <c r="G20" s="10"/>
      <c r="H20" s="10" t="s">
        <v>24</v>
      </c>
      <c r="I20" s="10"/>
      <c r="J20" s="10" t="s">
        <v>24</v>
      </c>
    </row>
    <row r="21" spans="1:10" ht="15.75">
      <c r="A21" s="7" t="s">
        <v>18</v>
      </c>
      <c r="B21" s="8">
        <v>48</v>
      </c>
      <c r="C21" s="13">
        <v>34</v>
      </c>
      <c r="D21" s="14">
        <v>45.1</v>
      </c>
      <c r="E21" s="13">
        <v>48.6</v>
      </c>
      <c r="F21" s="9">
        <f t="shared" si="2"/>
        <v>107.76053215077606</v>
      </c>
      <c r="G21" s="10">
        <v>49.1</v>
      </c>
      <c r="H21" s="10">
        <f t="shared" si="0"/>
        <v>101.02880658436213</v>
      </c>
      <c r="I21" s="10">
        <v>51</v>
      </c>
      <c r="J21" s="10">
        <f t="shared" si="1"/>
        <v>103.86965376782078</v>
      </c>
    </row>
    <row r="22" spans="1:10" ht="15.75" hidden="1">
      <c r="A22" s="7" t="s">
        <v>19</v>
      </c>
      <c r="B22" s="7"/>
      <c r="C22" s="13"/>
      <c r="D22" s="14"/>
      <c r="E22" s="13"/>
      <c r="F22" s="9" t="e">
        <f t="shared" si="2"/>
        <v>#DIV/0!</v>
      </c>
      <c r="G22" s="10"/>
      <c r="H22" s="10"/>
      <c r="I22" s="10"/>
      <c r="J22" s="10"/>
    </row>
    <row r="23" spans="1:10" ht="15.75">
      <c r="A23" s="3" t="s">
        <v>20</v>
      </c>
      <c r="B23" s="4">
        <f>B6+B18</f>
        <v>3241.0999999999995</v>
      </c>
      <c r="C23" s="4">
        <f>C6+C18</f>
        <v>2336.4</v>
      </c>
      <c r="D23" s="12">
        <f>D6+D18</f>
        <v>2811.5</v>
      </c>
      <c r="E23" s="4">
        <f>E6+E18</f>
        <v>1273.9999999999998</v>
      </c>
      <c r="F23" s="5">
        <f t="shared" si="2"/>
        <v>45.31388938289169</v>
      </c>
      <c r="G23" s="5">
        <f>G6+G18</f>
        <v>1330.7</v>
      </c>
      <c r="H23" s="6">
        <f t="shared" si="0"/>
        <v>104.45054945054947</v>
      </c>
      <c r="I23" s="5">
        <f>I6+I18</f>
        <v>1358</v>
      </c>
      <c r="J23" s="6">
        <f t="shared" si="1"/>
        <v>102.0515518148343</v>
      </c>
    </row>
    <row r="24" spans="1:2" ht="15.75">
      <c r="A24" s="16"/>
      <c r="B24" s="16"/>
    </row>
  </sheetData>
  <mergeCells count="2">
    <mergeCell ref="A1:J1"/>
    <mergeCell ref="A2:J2"/>
  </mergeCells>
  <printOptions/>
  <pageMargins left="0.51" right="0.51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2016-11-21T04:44:40Z</cp:lastPrinted>
  <dcterms:created xsi:type="dcterms:W3CDTF">1996-10-08T23:32:33Z</dcterms:created>
  <dcterms:modified xsi:type="dcterms:W3CDTF">2017-11-07T01:04:45Z</dcterms:modified>
  <cp:category/>
  <cp:version/>
  <cp:contentType/>
  <cp:contentStatus/>
</cp:coreProperties>
</file>