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'Лист3'!$A$1:$D$75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<sst xmlns="http://schemas.openxmlformats.org/spreadsheetml/2006/main" count="130" uniqueCount="130">
  <si>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к решению Думы </t>
  </si>
  <si>
    <t>Катарминского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</si>
  <si>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</si>
  <si>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</si>
  <si>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</si>
  <si>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</si>
  <si>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</si>
  <si>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</si>
  <si>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</si>
  <si>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</si>
  <si>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</si>
  <si>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</si>
  <si>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</si>
  <si>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</si>
  <si>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</si>
  <si>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</si>
  <si>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</si>
  <si>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</si>
  <si>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</si>
  <si>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</si>
  <si>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</si>
  <si>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</si>
  <si>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</si>
  <si>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</si>
  <si>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</si>
  <si>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</si>
  <si>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</si>
  <si>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</si>
  <si>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</si>
  <si>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</si>
  <si>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</si>
  <si>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</si>
  <si>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</si>
  <si>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</si>
  <si>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</si>
  <si>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</si>
  <si>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</si>
  <si>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</si>
  <si>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</si>
  <si>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</si>
  <si>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</si>
  <si>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</si>
  <si>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</si>
  <si>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</si>
  <si>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</si>
  <si>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</si>
  <si>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</si>
  <si>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</si>
  <si>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</si>
  <si>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</si>
  <si>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</si>
  <si>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</si>
  <si>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</si>
  <si>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</si>
  <si>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</si>
  <si>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</si>
  <si>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</si>
  <si>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</si>
  <si>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</si>
  <si>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</si>
  <si>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</si>
  <si>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</si>
  <si>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</si>
  <si>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</si>
  <si>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</si>
  <si>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</si>
  <si>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</si>
  <si>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</si>
  <si>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</si>
  <si>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</si>
  <si>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</si>
  <si>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</si>
  <si>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</si>
  <si>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</si>
  <si>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</si>
  <si>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</si>
  <si>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</si>
  <si>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</si>
  <si>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</si>
  <si>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</si>
  <si>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</si>
  <si>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</si>
  <si>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</si>
  <si>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</si>
  <si>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</si>
  <si>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</si>
  <si>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</si>
  <si>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</si>
  <si>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</si>
  <si>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</si>
  <si>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</si>
  <si>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бюбджетов сельских поселений и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</si>
  <si>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</si>
  <si>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</si>
  <si>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</si>
  <si>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</si>
  <si>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</si>
  <si>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</si>
  <si>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</si>
  <si>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</si>
  <si>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</si>
  <si>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</si>
  <si>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</si>
  <si>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</si>
  <si>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</si>
  <si>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</si>
  <si>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</si>
  <si>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</si>
  <si>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Катарминского</t>
  </si>
  <si>
    <t>Приложение №  2</t>
  </si>
  <si>
    <t>муниципального образования:                                                                         М.В. Шарикало</t>
  </si>
  <si>
    <t>доходы бюджета Катарминского муниципального образования на плановый период 2020 и 2021 годов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</si>
  <si>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</si>
  <si>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</si>
  <si>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</si>
  <si>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</si>
  <si>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2  02  35118 00  0000  150</t>
  </si>
  <si>
    <t xml:space="preserve">  2  02  35118 10  0000  150</t>
  </si>
  <si>
    <t xml:space="preserve">  2  02  30024  00  0000  150</t>
  </si>
  <si>
    <t xml:space="preserve">  2  02  30024  10  0000  150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</si>
  <si>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</si>
  <si>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</si>
  <si>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</si>
  <si>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2  02  15002  00  0000  150</t>
  </si>
  <si>
    <t>Дотации бюджетам сельских поселений на поддержку мер по обеспечению сбалансированности бюджетов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</si>
  <si>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</si>
  <si>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</si>
  <si>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</si>
  <si>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</si>
  <si>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>№  52       от “  27  ”  декабря                  2018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</si>
</sst>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view="pageBreakPreview" zoomScale="75" zoomScaleNormal="75" zoomScaleSheetLayoutView="75" zoomScalePageLayoutView="0" workbookViewId="0" topLeftCell="A1">
      <selection activeCell="A9" sqref="A9:A10"/>
    </sheetView>
  </sheetViews>
  <sheetFormatPr defaultColWidth="41.57421875" defaultRowHeight="12.75"/>
  <cols>
    <col min="1" max="1" width="99.7109375" style="2" customWidth="1"/>
    <col min="2" max="2" width="40.28125" style="2" customWidth="1"/>
    <col min="3" max="4" width="25.140625" style="2" customWidth="1"/>
    <col min="5" max="16384" width="41.57421875" style="2" customWidth="1"/>
  </cols>
  <sheetData>
    <row r="1" spans="1:4" ht="18">
      <c r="A1" s="1"/>
      <c r="B1" s="43" t="s">
        <v>109</v>
      </c>
      <c r="C1" s="43"/>
      <c r="D1" s="44"/>
    </row>
    <row r="2" spans="1:4" ht="18">
      <c r="A2" s="3"/>
      <c r="B2" s="43" t="s">
        <v>0</v>
      </c>
      <c r="C2" s="43"/>
      <c r="D2" s="44"/>
    </row>
    <row r="3" spans="1:4" ht="18">
      <c r="A3" s="45" t="s">
        <v>1</v>
      </c>
      <c r="B3" s="45"/>
      <c r="C3" s="45"/>
      <c r="D3" s="46"/>
    </row>
    <row r="4" spans="1:4" ht="18">
      <c r="A4" s="47" t="s">
        <v>129</v>
      </c>
      <c r="B4" s="47"/>
      <c r="C4" s="47"/>
      <c r="D4" s="48"/>
    </row>
    <row r="5" spans="1:4" ht="18">
      <c r="A5" s="4"/>
      <c r="B5" s="5"/>
      <c r="C5" s="5"/>
      <c r="D5" s="5"/>
    </row>
    <row r="6" spans="1:4" ht="18">
      <c r="A6" s="51" t="s">
        <v>2</v>
      </c>
      <c r="B6" s="51"/>
      <c r="C6" s="51"/>
      <c r="D6" s="52"/>
    </row>
    <row r="7" spans="1:4" ht="18">
      <c r="A7" s="51" t="s">
        <v>111</v>
      </c>
      <c r="B7" s="51"/>
      <c r="C7" s="51"/>
      <c r="D7" s="52"/>
    </row>
    <row r="8" spans="1:4" ht="18">
      <c r="A8" s="5"/>
      <c r="B8" s="5"/>
      <c r="C8" s="5"/>
      <c r="D8" s="5"/>
    </row>
    <row r="9" spans="1:4" ht="18">
      <c r="A9" s="49" t="s">
        <v>3</v>
      </c>
      <c r="B9" s="49" t="s">
        <v>4</v>
      </c>
      <c r="C9" s="49" t="s">
        <v>5</v>
      </c>
      <c r="D9" s="50"/>
    </row>
    <row r="10" spans="1:4" ht="18">
      <c r="A10" s="49"/>
      <c r="B10" s="49"/>
      <c r="C10" s="6">
        <v>2020</v>
      </c>
      <c r="D10" s="6">
        <v>2021</v>
      </c>
    </row>
    <row r="11" spans="1:4" s="9" customFormat="1" ht="18">
      <c r="A11" s="7" t="s">
        <v>6</v>
      </c>
      <c r="B11" s="8" t="s">
        <v>7</v>
      </c>
      <c r="C11" s="38">
        <f>SUM(C12+C17+C25+C33+C43+C50+C40+C47)+C19</f>
        <v>119349.997</v>
      </c>
      <c r="D11" s="38">
        <f>SUM(D12+D17+D25+D33+D43+D50+D40+D47)+D19</f>
        <v>127120</v>
      </c>
    </row>
    <row r="12" spans="1:4" s="9" customFormat="1" ht="18">
      <c r="A12" s="7" t="s">
        <v>8</v>
      </c>
      <c r="B12" s="8" t="s">
        <v>9</v>
      </c>
      <c r="C12" s="10">
        <f>SUM(C13)</f>
        <v>30900</v>
      </c>
      <c r="D12" s="10">
        <f>SUM(D13)</f>
        <v>33100</v>
      </c>
    </row>
    <row r="13" spans="1:4" s="14" customFormat="1" ht="18">
      <c r="A13" s="11" t="s">
        <v>10</v>
      </c>
      <c r="B13" s="12" t="s">
        <v>11</v>
      </c>
      <c r="C13" s="13">
        <f>SUM(C14)</f>
        <v>30900</v>
      </c>
      <c r="D13" s="13">
        <f>SUM(D14)</f>
        <v>33100</v>
      </c>
    </row>
    <row r="14" spans="1:4" ht="99" customHeight="1">
      <c r="A14" s="15" t="s">
        <v>122</v>
      </c>
      <c r="B14" s="16" t="s">
        <v>12</v>
      </c>
      <c r="C14" s="17">
        <v>30900</v>
      </c>
      <c r="D14" s="17">
        <v>33100</v>
      </c>
    </row>
    <row r="15" spans="1:4" s="18" customFormat="1" ht="93.75" hidden="1">
      <c r="A15" s="15" t="s">
        <v>120</v>
      </c>
      <c r="B15" s="16" t="s">
        <v>13</v>
      </c>
      <c r="C15" s="17"/>
      <c r="D15" s="17"/>
    </row>
    <row r="16" spans="1:4" s="18" customFormat="1" ht="131.25" hidden="1">
      <c r="A16" s="15" t="s">
        <v>121</v>
      </c>
      <c r="B16" s="16" t="s">
        <v>14</v>
      </c>
      <c r="C16" s="17"/>
      <c r="D16" s="17"/>
    </row>
    <row r="17" spans="1:4" s="22" customFormat="1" ht="18" hidden="1">
      <c r="A17" s="19" t="s">
        <v>15</v>
      </c>
      <c r="B17" s="20" t="s">
        <v>16</v>
      </c>
      <c r="C17" s="21">
        <f>SUM(C18)</f>
        <v>0</v>
      </c>
      <c r="D17" s="21">
        <f>SUM(D18)</f>
        <v>0</v>
      </c>
    </row>
    <row r="18" spans="1:4" ht="18" hidden="1">
      <c r="A18" s="23" t="s">
        <v>17</v>
      </c>
      <c r="B18" s="24" t="s">
        <v>18</v>
      </c>
      <c r="C18" s="25"/>
      <c r="D18" s="25"/>
    </row>
    <row r="19" spans="1:4" ht="35.25" customHeight="1">
      <c r="A19" s="39" t="s">
        <v>76</v>
      </c>
      <c r="B19" s="12" t="s">
        <v>77</v>
      </c>
      <c r="C19" s="13">
        <f>C20</f>
        <v>84049.997</v>
      </c>
      <c r="D19" s="13">
        <f>D20</f>
        <v>90620</v>
      </c>
    </row>
    <row r="20" spans="1:4" ht="36">
      <c r="A20" s="39" t="s">
        <v>78</v>
      </c>
      <c r="B20" s="12" t="s">
        <v>79</v>
      </c>
      <c r="C20" s="13">
        <f>C21+C22+C23+C24</f>
        <v>84049.997</v>
      </c>
      <c r="D20" s="13">
        <f>D21+D22+D23+D24</f>
        <v>90620</v>
      </c>
    </row>
    <row r="21" spans="1:4" ht="57" customHeight="1">
      <c r="A21" s="40" t="s">
        <v>80</v>
      </c>
      <c r="B21" s="24" t="s">
        <v>81</v>
      </c>
      <c r="C21" s="25">
        <v>36512</v>
      </c>
      <c r="D21" s="25">
        <v>39366</v>
      </c>
    </row>
    <row r="22" spans="1:4" ht="72.75" customHeight="1">
      <c r="A22" s="40" t="s">
        <v>82</v>
      </c>
      <c r="B22" s="24" t="s">
        <v>83</v>
      </c>
      <c r="C22" s="25">
        <v>361</v>
      </c>
      <c r="D22" s="25">
        <v>390</v>
      </c>
    </row>
    <row r="23" spans="1:4" ht="73.5" customHeight="1">
      <c r="A23" s="40" t="s">
        <v>84</v>
      </c>
      <c r="B23" s="24" t="s">
        <v>85</v>
      </c>
      <c r="C23" s="25">
        <v>55311</v>
      </c>
      <c r="D23" s="25">
        <v>59634</v>
      </c>
    </row>
    <row r="24" spans="1:4" ht="71.25" customHeight="1">
      <c r="A24" s="40" t="s">
        <v>86</v>
      </c>
      <c r="B24" s="24" t="s">
        <v>87</v>
      </c>
      <c r="C24" s="25">
        <v>-8134.003</v>
      </c>
      <c r="D24" s="25">
        <v>-8770</v>
      </c>
    </row>
    <row r="25" spans="1:4" s="22" customFormat="1" ht="18">
      <c r="A25" s="7" t="s">
        <v>19</v>
      </c>
      <c r="B25" s="8" t="s">
        <v>20</v>
      </c>
      <c r="C25" s="10">
        <f>SUM(C26+C28)</f>
        <v>3400</v>
      </c>
      <c r="D25" s="10">
        <f>SUM(D26+D28)</f>
        <v>3400</v>
      </c>
    </row>
    <row r="26" spans="1:4" ht="18">
      <c r="A26" s="11" t="s">
        <v>21</v>
      </c>
      <c r="B26" s="12" t="s">
        <v>22</v>
      </c>
      <c r="C26" s="13">
        <f>SUM(C27)</f>
        <v>1300</v>
      </c>
      <c r="D26" s="13">
        <f>SUM(D27)</f>
        <v>1300</v>
      </c>
    </row>
    <row r="27" spans="1:4" ht="57" customHeight="1">
      <c r="A27" s="23" t="s">
        <v>99</v>
      </c>
      <c r="B27" s="24" t="s">
        <v>23</v>
      </c>
      <c r="C27" s="25">
        <v>1300</v>
      </c>
      <c r="D27" s="25">
        <v>1300</v>
      </c>
    </row>
    <row r="28" spans="1:4" ht="18">
      <c r="A28" s="11" t="s">
        <v>24</v>
      </c>
      <c r="B28" s="12" t="s">
        <v>25</v>
      </c>
      <c r="C28" s="26">
        <f>SUM(C29+C31)</f>
        <v>2100</v>
      </c>
      <c r="D28" s="26">
        <f>SUM(D29+D31)</f>
        <v>2100</v>
      </c>
    </row>
    <row r="29" spans="1:4" ht="21.75" customHeight="1" hidden="1">
      <c r="A29" s="15" t="s">
        <v>100</v>
      </c>
      <c r="B29" s="16" t="s">
        <v>101</v>
      </c>
      <c r="C29" s="17">
        <f>SUM(C30)</f>
        <v>0</v>
      </c>
      <c r="D29" s="17">
        <f>SUM(D30)</f>
        <v>0</v>
      </c>
    </row>
    <row r="30" spans="1:4" ht="36" customHeight="1" hidden="1">
      <c r="A30" s="23" t="s">
        <v>102</v>
      </c>
      <c r="B30" s="24" t="s">
        <v>103</v>
      </c>
      <c r="C30" s="25">
        <v>0</v>
      </c>
      <c r="D30" s="25">
        <v>0</v>
      </c>
    </row>
    <row r="31" spans="1:4" ht="18">
      <c r="A31" s="23" t="s">
        <v>104</v>
      </c>
      <c r="B31" s="24" t="s">
        <v>105</v>
      </c>
      <c r="C31" s="25">
        <f>SUM(C32)</f>
        <v>2100</v>
      </c>
      <c r="D31" s="25">
        <f>SUM(D32)</f>
        <v>2100</v>
      </c>
    </row>
    <row r="32" spans="1:4" ht="42" customHeight="1">
      <c r="A32" s="23" t="s">
        <v>106</v>
      </c>
      <c r="B32" s="24" t="s">
        <v>107</v>
      </c>
      <c r="C32" s="25">
        <v>2100</v>
      </c>
      <c r="D32" s="25">
        <v>2100</v>
      </c>
    </row>
    <row r="33" spans="1:4" s="22" customFormat="1" ht="36" hidden="1">
      <c r="A33" s="19" t="s">
        <v>26</v>
      </c>
      <c r="B33" s="20" t="s">
        <v>27</v>
      </c>
      <c r="C33" s="21">
        <f>SUM(C34+C37)</f>
        <v>0</v>
      </c>
      <c r="D33" s="21">
        <f>SUM(D34+D37)</f>
        <v>0</v>
      </c>
    </row>
    <row r="34" spans="1:4" s="18" customFormat="1" ht="93.75" hidden="1">
      <c r="A34" s="15" t="s">
        <v>28</v>
      </c>
      <c r="B34" s="16" t="s">
        <v>29</v>
      </c>
      <c r="C34" s="27">
        <f>SUM(C35)</f>
        <v>0</v>
      </c>
      <c r="D34" s="27">
        <f>SUM(D35)</f>
        <v>0</v>
      </c>
    </row>
    <row r="35" spans="1:4" s="18" customFormat="1" ht="75" hidden="1">
      <c r="A35" s="15" t="s">
        <v>30</v>
      </c>
      <c r="B35" s="16" t="s">
        <v>31</v>
      </c>
      <c r="C35" s="17">
        <f>SUM(C36)</f>
        <v>0</v>
      </c>
      <c r="D35" s="17">
        <f>SUM(D36)</f>
        <v>0</v>
      </c>
    </row>
    <row r="36" spans="1:4" s="18" customFormat="1" ht="93.75" hidden="1">
      <c r="A36" s="15" t="s">
        <v>89</v>
      </c>
      <c r="B36" s="16" t="s">
        <v>32</v>
      </c>
      <c r="C36" s="17"/>
      <c r="D36" s="17"/>
    </row>
    <row r="37" spans="1:4" s="18" customFormat="1" ht="93.75" hidden="1">
      <c r="A37" s="15" t="s">
        <v>33</v>
      </c>
      <c r="B37" s="16" t="s">
        <v>34</v>
      </c>
      <c r="C37" s="17">
        <f>SUM(C38)</f>
        <v>0</v>
      </c>
      <c r="D37" s="17">
        <f>SUM(D38)</f>
        <v>0</v>
      </c>
    </row>
    <row r="38" spans="1:4" s="18" customFormat="1" ht="93.75" hidden="1">
      <c r="A38" s="15" t="s">
        <v>35</v>
      </c>
      <c r="B38" s="16" t="s">
        <v>36</v>
      </c>
      <c r="C38" s="17">
        <f>SUM(C39)</f>
        <v>0</v>
      </c>
      <c r="D38" s="17">
        <f>SUM(D39)</f>
        <v>0</v>
      </c>
    </row>
    <row r="39" spans="1:4" ht="75" hidden="1">
      <c r="A39" s="15" t="s">
        <v>90</v>
      </c>
      <c r="B39" s="24" t="s">
        <v>37</v>
      </c>
      <c r="C39" s="25"/>
      <c r="D39" s="25"/>
    </row>
    <row r="40" spans="1:4" ht="36" hidden="1">
      <c r="A40" s="28" t="s">
        <v>38</v>
      </c>
      <c r="B40" s="24" t="s">
        <v>39</v>
      </c>
      <c r="C40" s="17">
        <f>C41</f>
        <v>0</v>
      </c>
      <c r="D40" s="17">
        <f>D41</f>
        <v>0</v>
      </c>
    </row>
    <row r="41" spans="1:4" ht="37.5" hidden="1">
      <c r="A41" s="15" t="s">
        <v>40</v>
      </c>
      <c r="B41" s="16" t="s">
        <v>41</v>
      </c>
      <c r="C41" s="17">
        <f>C42</f>
        <v>0</v>
      </c>
      <c r="D41" s="17">
        <f>D42</f>
        <v>0</v>
      </c>
    </row>
    <row r="42" spans="1:4" ht="56.25" hidden="1">
      <c r="A42" s="15" t="s">
        <v>91</v>
      </c>
      <c r="B42" s="16" t="s">
        <v>42</v>
      </c>
      <c r="C42" s="17">
        <v>0</v>
      </c>
      <c r="D42" s="17">
        <v>0</v>
      </c>
    </row>
    <row r="43" spans="1:4" ht="36" hidden="1">
      <c r="A43" s="23" t="s">
        <v>43</v>
      </c>
      <c r="B43" s="24" t="s">
        <v>44</v>
      </c>
      <c r="C43" s="17">
        <f aca="true" t="shared" si="0" ref="C43:D45">SUM(C44)</f>
        <v>0</v>
      </c>
      <c r="D43" s="17">
        <f t="shared" si="0"/>
        <v>0</v>
      </c>
    </row>
    <row r="44" spans="1:4" ht="54" hidden="1">
      <c r="A44" s="23" t="s">
        <v>45</v>
      </c>
      <c r="B44" s="24" t="s">
        <v>46</v>
      </c>
      <c r="C44" s="17">
        <f t="shared" si="0"/>
        <v>0</v>
      </c>
      <c r="D44" s="17">
        <f t="shared" si="0"/>
        <v>0</v>
      </c>
    </row>
    <row r="45" spans="1:4" ht="37.5" hidden="1">
      <c r="A45" s="15" t="s">
        <v>47</v>
      </c>
      <c r="B45" s="24" t="s">
        <v>48</v>
      </c>
      <c r="C45" s="17">
        <f t="shared" si="0"/>
        <v>0</v>
      </c>
      <c r="D45" s="17">
        <f t="shared" si="0"/>
        <v>0</v>
      </c>
    </row>
    <row r="46" spans="1:4" ht="56.25" hidden="1">
      <c r="A46" s="15" t="s">
        <v>92</v>
      </c>
      <c r="B46" s="24" t="s">
        <v>49</v>
      </c>
      <c r="C46" s="25"/>
      <c r="D46" s="25"/>
    </row>
    <row r="47" spans="1:4" ht="18.75" customHeight="1">
      <c r="A47" s="29" t="s">
        <v>50</v>
      </c>
      <c r="B47" s="30" t="s">
        <v>51</v>
      </c>
      <c r="C47" s="13">
        <f>C48</f>
        <v>1000</v>
      </c>
      <c r="D47" s="13">
        <f>D48</f>
        <v>0</v>
      </c>
    </row>
    <row r="48" spans="1:4" ht="61.5" customHeight="1">
      <c r="A48" s="31" t="s">
        <v>52</v>
      </c>
      <c r="B48" s="30" t="s">
        <v>53</v>
      </c>
      <c r="C48" s="13">
        <f>C49</f>
        <v>1000</v>
      </c>
      <c r="D48" s="13">
        <f>D49</f>
        <v>0</v>
      </c>
    </row>
    <row r="49" spans="1:4" ht="93" customHeight="1">
      <c r="A49" s="32" t="s">
        <v>54</v>
      </c>
      <c r="B49" s="33" t="s">
        <v>55</v>
      </c>
      <c r="C49" s="25">
        <v>1000</v>
      </c>
      <c r="D49" s="25">
        <v>0</v>
      </c>
    </row>
    <row r="50" spans="1:4" ht="18" hidden="1">
      <c r="A50" s="11" t="s">
        <v>56</v>
      </c>
      <c r="B50" s="24" t="s">
        <v>57</v>
      </c>
      <c r="C50" s="25">
        <f>SUM(C51)</f>
        <v>0</v>
      </c>
      <c r="D50" s="25">
        <f>SUM(D51)</f>
        <v>0</v>
      </c>
    </row>
    <row r="51" spans="1:4" ht="18" hidden="1">
      <c r="A51" s="23" t="s">
        <v>93</v>
      </c>
      <c r="B51" s="24" t="s">
        <v>58</v>
      </c>
      <c r="C51" s="25"/>
      <c r="D51" s="25"/>
    </row>
    <row r="52" spans="1:4" s="14" customFormat="1" ht="18">
      <c r="A52" s="11" t="s">
        <v>59</v>
      </c>
      <c r="B52" s="12" t="s">
        <v>60</v>
      </c>
      <c r="C52" s="34">
        <f>SUM(C53)</f>
        <v>1297367</v>
      </c>
      <c r="D52" s="34">
        <f>SUM(D53)</f>
        <v>1309935</v>
      </c>
    </row>
    <row r="53" spans="1:4" s="14" customFormat="1" ht="36">
      <c r="A53" s="11" t="s">
        <v>61</v>
      </c>
      <c r="B53" s="12" t="s">
        <v>62</v>
      </c>
      <c r="C53" s="34">
        <f>SUM(C54+C59+C62+C67)</f>
        <v>1297367</v>
      </c>
      <c r="D53" s="34">
        <f>SUM(D54+D59+D62+D67)</f>
        <v>1309935</v>
      </c>
    </row>
    <row r="54" spans="1:4" s="35" customFormat="1" ht="42.75" customHeight="1">
      <c r="A54" s="11" t="s">
        <v>63</v>
      </c>
      <c r="B54" s="12" t="s">
        <v>112</v>
      </c>
      <c r="C54" s="34">
        <f>SUM(C55)+C57</f>
        <v>1181567</v>
      </c>
      <c r="D54" s="34">
        <f>SUM(D55)+D57</f>
        <v>1194135</v>
      </c>
    </row>
    <row r="55" spans="1:4" s="18" customFormat="1" ht="18.75">
      <c r="A55" s="15" t="s">
        <v>64</v>
      </c>
      <c r="B55" s="16" t="s">
        <v>113</v>
      </c>
      <c r="C55" s="36">
        <f>SUM(C56)</f>
        <v>1181567</v>
      </c>
      <c r="D55" s="36">
        <f>SUM(D56)</f>
        <v>1194135</v>
      </c>
    </row>
    <row r="56" spans="1:4" ht="39" customHeight="1">
      <c r="A56" s="23" t="s">
        <v>94</v>
      </c>
      <c r="B56" s="24" t="s">
        <v>114</v>
      </c>
      <c r="C56" s="37">
        <v>1181567</v>
      </c>
      <c r="D56" s="37">
        <v>1194135</v>
      </c>
    </row>
    <row r="57" spans="1:4" ht="37.5">
      <c r="A57" s="15" t="s">
        <v>65</v>
      </c>
      <c r="B57" s="16" t="s">
        <v>123</v>
      </c>
      <c r="C57" s="36">
        <f>C58</f>
        <v>0</v>
      </c>
      <c r="D57" s="36">
        <f>D58</f>
        <v>0</v>
      </c>
    </row>
    <row r="58" spans="1:4" ht="36">
      <c r="A58" s="23" t="s">
        <v>124</v>
      </c>
      <c r="B58" s="24" t="s">
        <v>125</v>
      </c>
      <c r="C58" s="37">
        <v>0</v>
      </c>
      <c r="D58" s="37">
        <v>0</v>
      </c>
    </row>
    <row r="59" spans="1:4" s="18" customFormat="1" ht="36">
      <c r="A59" s="11" t="s">
        <v>66</v>
      </c>
      <c r="B59" s="12" t="s">
        <v>126</v>
      </c>
      <c r="C59" s="34">
        <f>SUM(C60)</f>
        <v>0</v>
      </c>
      <c r="D59" s="34">
        <f>SUM(D60)</f>
        <v>0</v>
      </c>
    </row>
    <row r="60" spans="1:4" s="18" customFormat="1" ht="18.75">
      <c r="A60" s="15" t="s">
        <v>67</v>
      </c>
      <c r="B60" s="16" t="s">
        <v>127</v>
      </c>
      <c r="C60" s="36">
        <f>SUM(C61)</f>
        <v>0</v>
      </c>
      <c r="D60" s="36">
        <f>SUM(D61)</f>
        <v>0</v>
      </c>
    </row>
    <row r="61" spans="1:4" ht="18">
      <c r="A61" s="23" t="s">
        <v>95</v>
      </c>
      <c r="B61" s="24" t="s">
        <v>128</v>
      </c>
      <c r="C61" s="37"/>
      <c r="D61" s="37"/>
    </row>
    <row r="62" spans="1:4" s="35" customFormat="1" ht="39.75" customHeight="1">
      <c r="A62" s="11" t="s">
        <v>68</v>
      </c>
      <c r="B62" s="12" t="s">
        <v>115</v>
      </c>
      <c r="C62" s="34">
        <f>SUM(C63)+C65</f>
        <v>115800</v>
      </c>
      <c r="D62" s="34">
        <f>SUM(D63)+D65</f>
        <v>115800</v>
      </c>
    </row>
    <row r="63" spans="1:4" s="18" customFormat="1" ht="57.75" customHeight="1">
      <c r="A63" s="15" t="s">
        <v>69</v>
      </c>
      <c r="B63" s="16" t="s">
        <v>116</v>
      </c>
      <c r="C63" s="36">
        <f>SUM(C64)</f>
        <v>115100</v>
      </c>
      <c r="D63" s="36">
        <f>SUM(D64)</f>
        <v>115100</v>
      </c>
    </row>
    <row r="64" spans="1:4" s="18" customFormat="1" ht="57.75" customHeight="1">
      <c r="A64" s="23" t="s">
        <v>96</v>
      </c>
      <c r="B64" s="24" t="s">
        <v>117</v>
      </c>
      <c r="C64" s="36">
        <v>115100</v>
      </c>
      <c r="D64" s="36">
        <v>115100</v>
      </c>
    </row>
    <row r="65" spans="1:4" s="18" customFormat="1" ht="41.25" customHeight="1">
      <c r="A65" s="23" t="s">
        <v>88</v>
      </c>
      <c r="B65" s="24" t="s">
        <v>118</v>
      </c>
      <c r="C65" s="36">
        <f>C66</f>
        <v>700</v>
      </c>
      <c r="D65" s="36">
        <f>D66</f>
        <v>700</v>
      </c>
    </row>
    <row r="66" spans="1:4" s="18" customFormat="1" ht="42" customHeight="1">
      <c r="A66" s="23" t="s">
        <v>97</v>
      </c>
      <c r="B66" s="24" t="s">
        <v>119</v>
      </c>
      <c r="C66" s="36">
        <v>700</v>
      </c>
      <c r="D66" s="36">
        <v>700</v>
      </c>
    </row>
    <row r="67" spans="1:4" s="18" customFormat="1" ht="18.75" hidden="1">
      <c r="A67" s="11" t="s">
        <v>70</v>
      </c>
      <c r="B67" s="12" t="s">
        <v>71</v>
      </c>
      <c r="C67" s="34">
        <f>SUM(C68)</f>
        <v>0</v>
      </c>
      <c r="D67" s="34">
        <f>SUM(D68)</f>
        <v>0</v>
      </c>
    </row>
    <row r="68" spans="1:4" s="18" customFormat="1" ht="24.75" customHeight="1" hidden="1">
      <c r="A68" s="15" t="s">
        <v>72</v>
      </c>
      <c r="B68" s="16" t="s">
        <v>73</v>
      </c>
      <c r="C68" s="36">
        <f>C69</f>
        <v>0</v>
      </c>
      <c r="D68" s="36">
        <f>D69</f>
        <v>0</v>
      </c>
    </row>
    <row r="69" spans="1:4" s="18" customFormat="1" ht="36" hidden="1">
      <c r="A69" s="23" t="s">
        <v>98</v>
      </c>
      <c r="B69" s="24" t="s">
        <v>74</v>
      </c>
      <c r="C69" s="36">
        <v>0</v>
      </c>
      <c r="D69" s="36">
        <v>0</v>
      </c>
    </row>
    <row r="70" spans="1:4" s="9" customFormat="1" ht="18">
      <c r="A70" s="41" t="s">
        <v>75</v>
      </c>
      <c r="B70" s="42"/>
      <c r="C70" s="38">
        <f>SUM(C11+C52)</f>
        <v>1416716.997</v>
      </c>
      <c r="D70" s="38">
        <f>SUM(D11+D52)</f>
        <v>1437055</v>
      </c>
    </row>
    <row r="73" ht="18">
      <c r="A73" s="2" t="s">
        <v>108</v>
      </c>
    </row>
    <row r="74" ht="18">
      <c r="A74" s="2" t="s">
        <v>110</v>
      </c>
    </row>
  </sheetData>
  <sheetProtection/>
  <mergeCells count="10">
    <mergeCell ref="A70:B70"/>
    <mergeCell ref="B1:D1"/>
    <mergeCell ref="B2:D2"/>
    <mergeCell ref="A3:D3"/>
    <mergeCell ref="A4:D4"/>
    <mergeCell ref="A9:A10"/>
    <mergeCell ref="B9:B10"/>
    <mergeCell ref="C9:D9"/>
    <mergeCell ref="A6:D6"/>
    <mergeCell ref="A7:D7"/>
  </mergeCells>
  <printOptions/>
  <pageMargins left="0.75" right="0.75" top="1" bottom="1" header="0.5" footer="0.5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comp01</cp:lastModifiedBy>
  <cp:lastPrinted>2018-12-25T04:52:35Z</cp:lastPrinted>
  <dcterms:created xsi:type="dcterms:W3CDTF">1996-10-08T23:32:33Z</dcterms:created>
  <dcterms:modified xsi:type="dcterms:W3CDTF">2018-12-25T04:52:53Z</dcterms:modified>
  <cp:category/>
  <cp:version/>
  <cp:contentType/>
  <cp:contentStatus/>
</cp:coreProperties>
</file>