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<sst xmlns="http://schemas.openxmlformats.org/spreadsheetml/2006/main" count="125" uniqueCount="107">
  <si>
    <t>Наименование</t>
  </si>
  <si>
    <t>КД</t>
  </si>
  <si>
    <t>НАЛОГОВЫЕ И НЕНАЛОГОВЫЕ ДОХОДЫ</t>
  </si>
  <si>
    <t>000.1.00.00.00.0.00.0.000.000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</si>
  <si>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</si>
  <si>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</si>
  <si>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</si>
  <si>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</si>
  <si>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</si>
  <si>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182.1.06.01.03.0.10.0.000.110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</si>
  <si>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</si>
  <si>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</si>
  <si>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</si>
  <si>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</si>
  <si>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</si>
  <si>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</si>
  <si>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</si>
  <si>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</si>
  <si>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</si>
  <si>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</si>
  <si>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</si>
  <si>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</si>
  <si>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</si>
  <si>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Назначено</t>
  </si>
  <si>
    <t>Исполнено</t>
  </si>
  <si>
    <t>% исполнения</t>
  </si>
  <si>
    <t>000.1.01.00.00.0.00.0.000.110</t>
  </si>
  <si>
    <t>000.1.01.02.00.0.01.0.000.110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</si>
  <si>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</si>
  <si>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000.1.01.02.01.0.01.0.000.110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</si>
  <si>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</si>
  <si>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000.1.01.02.01.0.01.1.000.110</t>
  </si>
  <si>
    <t>182.1.01.02.01.0.01.0.000.110</t>
  </si>
  <si>
    <t>000.1.06.00.00.0.00.0.000.110</t>
  </si>
  <si>
    <t>000.1.06.01.00.0.00.0.000.110</t>
  </si>
  <si>
    <t>000.1.06.01.03.0.10.0.000.110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</si>
  <si>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</si>
  <si>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000.1.06.06.00.0.00.0.000.110</t>
  </si>
  <si>
    <t>НАЛОГИ НА ТОВАРЫ (РАБОТЫ, УСЛУГИ), РЕАЛИЗУЕМЫЕ НА ТЕРРИТОРИИ РОССИЙСКОЙ ФЕДЕРАЦИИ</t>
  </si>
  <si>
    <t>000.1.03.00.00.0.00.0.000.110</t>
  </si>
  <si>
    <t>Акцизы по подакцизным товарам (продукции), производимым на территории Российской Федерации</t>
  </si>
  <si>
    <t>000.1.03.02.00.0.01.0.000.110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</si>
  <si>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</si>
  <si>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000.1.03.02.23.0.01.0.000.110</t>
  </si>
  <si>
    <t>100.1.03.02.23.0.01.0.000.110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</si>
  <si>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</si>
  <si>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000.1.03.02.24.0.01.0.000.110</t>
  </si>
  <si>
    <t>100.1.03.02.24.0.01.0.000.110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</si>
  <si>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</si>
  <si>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000.1.03.02.25.0.01.0.000.110</t>
  </si>
  <si>
    <t>100.1.03.02.25.0.01.0.000.110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</si>
  <si>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</si>
  <si>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000.1.03.02.26.0.01.0.000.110</t>
  </si>
  <si>
    <t>100.1.03.02.26.0.01.0.000.110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</si>
  <si>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</si>
  <si>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</si>
  <si>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Земельный налог с физических лиц</t>
  </si>
  <si>
    <t>000.1.06.06.04.0.00.0.000.110</t>
  </si>
  <si>
    <t>Земельный налог с физических лиц, обладающих земельным участком, расположенным в границах сельских поселений</t>
  </si>
  <si>
    <t>000.1.06.06.04.3.10.0.000.110</t>
  </si>
  <si>
    <t>182.1.06.06.04.3.10.0.000.110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</si>
  <si>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</si>
  <si>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000.1.06.06.04.3.10.1.000.110</t>
  </si>
  <si>
    <t>182.1.06.06.04.3.10.1.000.110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</si>
  <si>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</si>
  <si>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000.1.06.06.04.3.10.2.100.110</t>
  </si>
  <si>
    <t>182.1.06.06.04.3.10.2.100.110</t>
  </si>
  <si>
    <t>ГОСУДАРСТВЕННАЯ ПОШЛИНА</t>
  </si>
  <si>
    <t>000.1.08.00.00.0.00.0.000.110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</si>
  <si>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</si>
  <si>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000.1.08.04.00.0.01.0.000.110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</si>
  <si>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</si>
  <si>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000.1.08.04.02.0.01.0.000.110</t>
  </si>
  <si>
    <t>985.1.08.04.02.0.01.0.000.110</t>
  </si>
  <si>
    <t>Дотации бюджетам сельских поселений на поддержку мер по обеспечению сбалансированности бюджетов</t>
  </si>
  <si>
    <t>182.1.01.02.01.0.01.21000.110</t>
  </si>
  <si>
    <t>000.2.00.00.00.0.00.0.000.150</t>
  </si>
  <si>
    <t>000.2.02.00.00.0.00.0.000.150</t>
  </si>
  <si>
    <t>000.2.02.01.00.0.00.0.000.150</t>
  </si>
  <si>
    <t>000.2.02.01.00.1.00.0.000.150</t>
  </si>
  <si>
    <t>000.2.02.01.00.1.10.0.000.150</t>
  </si>
  <si>
    <t>985.2.02.15001.10.0000.150</t>
  </si>
  <si>
    <t>000.2.02.15002.10.0000.150</t>
  </si>
  <si>
    <t>000.2.02.02.00.0.00.0.000.150</t>
  </si>
  <si>
    <t>000.2.02.02.99.9.00.0.000.150</t>
  </si>
  <si>
    <t>000.2.02.02.99.9.10.0.000.150</t>
  </si>
  <si>
    <t>985.2.02.02.99.9.10.0.000.150</t>
  </si>
  <si>
    <t>000.2.02.03.00.0.00.0.000.150</t>
  </si>
  <si>
    <t>000.2.02.03.01.5.00.0.000.150</t>
  </si>
  <si>
    <t>000.2.02.03.01.5.10.0.000.150</t>
  </si>
  <si>
    <t>985.2.02.03.01.5.10.0.000.150</t>
  </si>
  <si>
    <t>000.2.02.03.02.4.00.0.000.150</t>
  </si>
  <si>
    <t>000.2.02.03.02.4.10.0.000.150</t>
  </si>
  <si>
    <t>985.2.02.03.02.4.10.0.000.150</t>
  </si>
  <si>
    <t>Прочие межбюджетные трансферты, передаваемые бюджетам сельских поселений</t>
  </si>
  <si>
    <t>985.2.02.49.99.9.10.0.000.150</t>
  </si>
  <si>
    <t>985.2.02.49.99.9.10.0.000.151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</si>
  <si>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</si>
  <si>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</t>
  </si>
  <si>
    <t>000.1.16.02.02.0.02.0.000.140</t>
  </si>
  <si>
    <t>985.1.16.02.02.0.02.0.000.140</t>
  </si>
  <si>
    <t>182.1.06.01.03.0.10.2100.110</t>
  </si>
  <si>
    <t>000.1.06.01.03.0.10.2.100.110</t>
  </si>
  <si>
    <t>985.2.02.16001.10.0000.150</t>
  </si>
  <si>
    <t>Отчет об исполнении бюджета Катарминского муниципального образования доходам бюджета по кодам классификации доходов бюджета за 3 квартал 2021 год</t>
  </si>
  <si>
    <t>Приложение №1 к постановлению администрации Катарминского муниципального образования  № 66  от 14.10.2021 г.</t>
  </si>
  <si>
    <t>И.о.главы Катарминского муниципального образования                     В.Ш.Сайфулина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</si>
</sst>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\ hh:m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8"/>
      <name val="Arial Narrow"/>
      <family val="0"/>
    </font>
    <font>
      <sz val="8"/>
      <name val="Arial"/>
      <family val="2"/>
    </font>
    <font>
      <b/>
      <sz val="8"/>
      <name val="Arial Narrow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62" applyNumberFormat="1" applyFont="1" applyFill="1" applyBorder="1" applyAlignment="1">
      <alignment horizontal="right" vertical="center" wrapText="1"/>
    </xf>
    <xf numFmtId="173" fontId="7" fillId="0" borderId="10" xfId="0" applyNumberFormat="1" applyFont="1" applyBorder="1" applyAlignment="1">
      <alignment horizontal="left" vertical="center" wrapText="1"/>
    </xf>
    <xf numFmtId="173" fontId="8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" fontId="8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right"/>
    </xf>
    <xf numFmtId="4" fontId="7" fillId="0" borderId="10" xfId="62" applyNumberFormat="1" applyFont="1" applyBorder="1" applyAlignment="1">
      <alignment horizontal="right" vertical="center" wrapText="1"/>
    </xf>
    <xf numFmtId="4" fontId="8" fillId="0" borderId="10" xfId="62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" fontId="7" fillId="0" borderId="0" xfId="62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62" applyNumberFormat="1" applyFont="1" applyBorder="1" applyAlignment="1">
      <alignment horizontal="right" vertical="center"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13" xfId="53" applyNumberFormat="1" applyFont="1" applyBorder="1" applyAlignment="1" applyProtection="1">
      <alignment horizontal="left" vertical="center" wrapText="1"/>
      <protection/>
    </xf>
    <xf numFmtId="49" fontId="9" fillId="0" borderId="13" xfId="53" applyNumberFormat="1" applyFont="1" applyBorder="1" applyAlignment="1" applyProtection="1">
      <alignment horizontal="left" vertical="center" wrapText="1"/>
      <protection/>
    </xf>
    <xf numFmtId="49" fontId="10" fillId="0" borderId="13" xfId="54" applyNumberFormat="1" applyFont="1" applyBorder="1" applyAlignment="1" applyProtection="1">
      <alignment horizontal="center" vertical="center" wrapText="1"/>
      <protection/>
    </xf>
    <xf numFmtId="49" fontId="3" fillId="0" borderId="13" xfId="54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SheetLayoutView="75" zoomScalePageLayoutView="0" workbookViewId="0" topLeftCell="A61">
      <selection activeCell="H69" sqref="A1:H69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3" width="19.00390625" style="0" customWidth="1"/>
    <col min="4" max="4" width="20.00390625" style="0" customWidth="1"/>
    <col min="5" max="5" width="16.00390625" style="0" customWidth="1"/>
    <col min="6" max="6" width="5.625" style="0" customWidth="1"/>
    <col min="7" max="7" width="4.125" style="0" hidden="1" customWidth="1"/>
    <col min="8" max="11" width="16.75390625" style="0" customWidth="1"/>
  </cols>
  <sheetData>
    <row r="1" spans="1:8" ht="45" customHeight="1">
      <c r="A1" s="38"/>
      <c r="B1" s="38"/>
      <c r="C1" s="38"/>
      <c r="D1" s="46" t="s">
        <v>105</v>
      </c>
      <c r="E1" s="46"/>
      <c r="F1" s="46"/>
      <c r="G1" s="46"/>
      <c r="H1" s="13"/>
    </row>
    <row r="2" spans="1:5" ht="12.75" customHeight="1">
      <c r="A2" s="1"/>
      <c r="B2" s="2"/>
      <c r="C2" s="14"/>
      <c r="D2" s="15"/>
      <c r="E2" s="12"/>
    </row>
    <row r="3" spans="1:5" ht="12" customHeight="1">
      <c r="A3" s="45" t="s">
        <v>104</v>
      </c>
      <c r="B3" s="45"/>
      <c r="C3" s="45"/>
      <c r="D3" s="45"/>
      <c r="E3" s="45"/>
    </row>
    <row r="4" spans="1:5" ht="18" customHeight="1">
      <c r="A4" s="45"/>
      <c r="B4" s="45"/>
      <c r="C4" s="45"/>
      <c r="D4" s="45"/>
      <c r="E4" s="45"/>
    </row>
    <row r="5" spans="1:5" ht="6.75" customHeight="1">
      <c r="A5" s="1"/>
      <c r="B5" s="2"/>
      <c r="C5" s="2"/>
      <c r="D5" s="3"/>
      <c r="E5" s="21"/>
    </row>
    <row r="6" spans="1:5" ht="22.5" customHeight="1">
      <c r="A6" s="39" t="s">
        <v>0</v>
      </c>
      <c r="B6" s="39" t="s">
        <v>1</v>
      </c>
      <c r="C6" s="43" t="s">
        <v>23</v>
      </c>
      <c r="D6" s="41" t="s">
        <v>24</v>
      </c>
      <c r="E6" s="20" t="s">
        <v>25</v>
      </c>
    </row>
    <row r="7" spans="1:5" ht="6" customHeight="1">
      <c r="A7" s="40"/>
      <c r="B7" s="40"/>
      <c r="C7" s="44"/>
      <c r="D7" s="42"/>
      <c r="E7" s="20"/>
    </row>
    <row r="8" spans="1:6" ht="12.75">
      <c r="A8" s="8" t="s">
        <v>2</v>
      </c>
      <c r="B8" s="6" t="s">
        <v>3</v>
      </c>
      <c r="C8" s="17">
        <f>C9+C15+C26+C31+C39+C43</f>
        <v>256700</v>
      </c>
      <c r="D8" s="17">
        <f>D9+D15+D26+D31+D39+D43</f>
        <v>189204.2</v>
      </c>
      <c r="E8" s="9">
        <f>D8*100/C8</f>
        <v>73.7063498246981</v>
      </c>
      <c r="F8" s="16"/>
    </row>
    <row r="9" spans="1:6" ht="12.75">
      <c r="A9" s="8" t="s">
        <v>4</v>
      </c>
      <c r="B9" s="6" t="s">
        <v>26</v>
      </c>
      <c r="C9" s="17">
        <f>C11+C13</f>
        <v>30300</v>
      </c>
      <c r="D9" s="17">
        <f>D11+D13</f>
        <v>24404.94</v>
      </c>
      <c r="E9" s="9">
        <f aca="true" t="shared" si="0" ref="E9:E67">D9*100/C9</f>
        <v>80.54435643564356</v>
      </c>
      <c r="F9" s="16"/>
    </row>
    <row r="10" spans="1:6" ht="12.75">
      <c r="A10" s="8" t="s">
        <v>5</v>
      </c>
      <c r="B10" s="6" t="s">
        <v>27</v>
      </c>
      <c r="C10" s="17">
        <f>C11+C13</f>
        <v>30300</v>
      </c>
      <c r="D10" s="17">
        <f>D11+D13</f>
        <v>24404.94</v>
      </c>
      <c r="E10" s="9">
        <f t="shared" si="0"/>
        <v>80.54435643564356</v>
      </c>
      <c r="F10" s="16"/>
    </row>
    <row r="11" spans="1:6" ht="67.5">
      <c r="A11" s="8" t="s">
        <v>28</v>
      </c>
      <c r="B11" s="6" t="s">
        <v>29</v>
      </c>
      <c r="C11" s="17">
        <f>C12</f>
        <v>30300</v>
      </c>
      <c r="D11" s="17">
        <f>D12</f>
        <v>24382.26</v>
      </c>
      <c r="E11" s="9">
        <f t="shared" si="0"/>
        <v>80.46950495049505</v>
      </c>
      <c r="F11" s="16"/>
    </row>
    <row r="12" spans="1:6" ht="67.5">
      <c r="A12" s="7" t="s">
        <v>28</v>
      </c>
      <c r="B12" s="4" t="s">
        <v>32</v>
      </c>
      <c r="C12" s="18">
        <v>30300</v>
      </c>
      <c r="D12" s="24">
        <v>24382.26</v>
      </c>
      <c r="E12" s="9">
        <f t="shared" si="0"/>
        <v>80.46950495049505</v>
      </c>
      <c r="F12" s="16"/>
    </row>
    <row r="13" spans="1:6" ht="67.5">
      <c r="A13" s="10" t="s">
        <v>30</v>
      </c>
      <c r="B13" s="6" t="s">
        <v>31</v>
      </c>
      <c r="C13" s="17">
        <f>C14</f>
        <v>0</v>
      </c>
      <c r="D13" s="17">
        <f>D14</f>
        <v>22.68</v>
      </c>
      <c r="E13" s="9" t="e">
        <f t="shared" si="0"/>
        <v>#DIV/0!</v>
      </c>
      <c r="F13" s="16"/>
    </row>
    <row r="14" spans="1:6" ht="67.5">
      <c r="A14" s="11" t="s">
        <v>30</v>
      </c>
      <c r="B14" s="4" t="s">
        <v>75</v>
      </c>
      <c r="C14" s="18"/>
      <c r="D14" s="24">
        <v>22.68</v>
      </c>
      <c r="E14" s="9" t="e">
        <f t="shared" si="0"/>
        <v>#DIV/0!</v>
      </c>
      <c r="F14" s="16"/>
    </row>
    <row r="15" spans="1:6" ht="33.75">
      <c r="A15" s="8" t="s">
        <v>38</v>
      </c>
      <c r="B15" s="6" t="s">
        <v>39</v>
      </c>
      <c r="C15" s="17">
        <f>C16</f>
        <v>222400</v>
      </c>
      <c r="D15" s="17">
        <f>D16</f>
        <v>164951.94</v>
      </c>
      <c r="E15" s="9">
        <f t="shared" si="0"/>
        <v>74.16903776978417</v>
      </c>
      <c r="F15" s="16"/>
    </row>
    <row r="16" spans="1:6" ht="33.75">
      <c r="A16" s="8" t="s">
        <v>40</v>
      </c>
      <c r="B16" s="6" t="s">
        <v>41</v>
      </c>
      <c r="C16" s="17">
        <f>C17+C19+C21+C23</f>
        <v>222400</v>
      </c>
      <c r="D16" s="17">
        <f>D17+D19+D21+D23</f>
        <v>164951.94</v>
      </c>
      <c r="E16" s="9">
        <f t="shared" si="0"/>
        <v>74.16903776978417</v>
      </c>
      <c r="F16" s="16"/>
    </row>
    <row r="17" spans="1:6" ht="67.5">
      <c r="A17" s="8" t="s">
        <v>42</v>
      </c>
      <c r="B17" s="6" t="s">
        <v>43</v>
      </c>
      <c r="C17" s="17">
        <f>C18</f>
        <v>103416</v>
      </c>
      <c r="D17" s="17">
        <f>D18</f>
        <v>74817.55</v>
      </c>
      <c r="E17" s="9">
        <f t="shared" si="0"/>
        <v>72.34620368221552</v>
      </c>
      <c r="F17" s="16"/>
    </row>
    <row r="18" spans="1:6" ht="67.5">
      <c r="A18" s="7" t="s">
        <v>42</v>
      </c>
      <c r="B18" s="4" t="s">
        <v>44</v>
      </c>
      <c r="C18" s="18">
        <v>103416</v>
      </c>
      <c r="D18" s="24">
        <v>74817.55</v>
      </c>
      <c r="E18" s="9">
        <f t="shared" si="0"/>
        <v>72.34620368221552</v>
      </c>
      <c r="F18" s="16"/>
    </row>
    <row r="19" spans="1:6" ht="78.75">
      <c r="A19" s="10" t="s">
        <v>45</v>
      </c>
      <c r="B19" s="6" t="s">
        <v>46</v>
      </c>
      <c r="C19" s="17">
        <f>C20</f>
        <v>733</v>
      </c>
      <c r="D19" s="17">
        <f>D20</f>
        <v>534.77</v>
      </c>
      <c r="E19" s="9">
        <f t="shared" si="0"/>
        <v>72.95634379263302</v>
      </c>
      <c r="F19" s="16"/>
    </row>
    <row r="20" spans="1:6" ht="78.75">
      <c r="A20" s="11" t="s">
        <v>45</v>
      </c>
      <c r="B20" s="4" t="s">
        <v>47</v>
      </c>
      <c r="C20" s="18">
        <v>733</v>
      </c>
      <c r="D20" s="24">
        <v>534.77</v>
      </c>
      <c r="E20" s="9">
        <f t="shared" si="0"/>
        <v>72.95634379263302</v>
      </c>
      <c r="F20" s="16"/>
    </row>
    <row r="21" spans="1:6" ht="67.5">
      <c r="A21" s="8" t="s">
        <v>48</v>
      </c>
      <c r="B21" s="6" t="s">
        <v>49</v>
      </c>
      <c r="C21" s="17">
        <f>C22</f>
        <v>138110</v>
      </c>
      <c r="D21" s="17">
        <f>D22</f>
        <v>102807.57</v>
      </c>
      <c r="E21" s="9">
        <f t="shared" si="0"/>
        <v>74.43890377235537</v>
      </c>
      <c r="F21" s="16"/>
    </row>
    <row r="22" spans="1:6" ht="67.5">
      <c r="A22" s="7" t="s">
        <v>48</v>
      </c>
      <c r="B22" s="4" t="s">
        <v>50</v>
      </c>
      <c r="C22" s="18">
        <v>138110</v>
      </c>
      <c r="D22" s="24">
        <v>102807.57</v>
      </c>
      <c r="E22" s="9">
        <f t="shared" si="0"/>
        <v>74.43890377235537</v>
      </c>
      <c r="F22" s="16"/>
    </row>
    <row r="23" spans="1:6" ht="67.5">
      <c r="A23" s="8" t="s">
        <v>51</v>
      </c>
      <c r="B23" s="6" t="s">
        <v>52</v>
      </c>
      <c r="C23" s="17">
        <f>C24</f>
        <v>-19859</v>
      </c>
      <c r="D23" s="17">
        <f>D24</f>
        <v>-13207.95</v>
      </c>
      <c r="E23" s="9">
        <f t="shared" si="0"/>
        <v>66.50863588297497</v>
      </c>
      <c r="F23" s="16"/>
    </row>
    <row r="24" spans="1:6" ht="67.5">
      <c r="A24" s="7" t="s">
        <v>51</v>
      </c>
      <c r="B24" s="4" t="s">
        <v>53</v>
      </c>
      <c r="C24" s="18">
        <v>-19859</v>
      </c>
      <c r="D24" s="24">
        <v>-13207.95</v>
      </c>
      <c r="E24" s="9">
        <f t="shared" si="0"/>
        <v>66.50863588297497</v>
      </c>
      <c r="F24" s="16"/>
    </row>
    <row r="25" spans="1:6" ht="12.75">
      <c r="A25" s="8" t="s">
        <v>6</v>
      </c>
      <c r="B25" s="6" t="s">
        <v>33</v>
      </c>
      <c r="C25" s="17">
        <f>C26+C31</f>
        <v>3000</v>
      </c>
      <c r="D25" s="17">
        <f>D26+D31</f>
        <v>-152.68</v>
      </c>
      <c r="E25" s="9">
        <f t="shared" si="0"/>
        <v>-5.089333333333333</v>
      </c>
      <c r="F25" s="16"/>
    </row>
    <row r="26" spans="1:6" ht="12.75">
      <c r="A26" s="8" t="s">
        <v>7</v>
      </c>
      <c r="B26" s="6" t="s">
        <v>34</v>
      </c>
      <c r="C26" s="17">
        <f>C27+C29</f>
        <v>0</v>
      </c>
      <c r="D26" s="17">
        <f>D27+D29</f>
        <v>-168.55</v>
      </c>
      <c r="E26" s="9" t="e">
        <f t="shared" si="0"/>
        <v>#DIV/0!</v>
      </c>
      <c r="F26" s="16"/>
    </row>
    <row r="27" spans="1:6" ht="45">
      <c r="A27" s="8" t="s">
        <v>8</v>
      </c>
      <c r="B27" s="6" t="s">
        <v>35</v>
      </c>
      <c r="C27" s="17">
        <f>C28</f>
        <v>0</v>
      </c>
      <c r="D27" s="17">
        <f>D28</f>
        <v>-168.55</v>
      </c>
      <c r="E27" s="9" t="e">
        <f t="shared" si="0"/>
        <v>#DIV/0!</v>
      </c>
      <c r="F27" s="16"/>
    </row>
    <row r="28" spans="1:6" ht="33.75">
      <c r="A28" s="7" t="s">
        <v>8</v>
      </c>
      <c r="B28" s="4" t="s">
        <v>9</v>
      </c>
      <c r="C28" s="18">
        <v>0</v>
      </c>
      <c r="D28" s="24">
        <v>-168.55</v>
      </c>
      <c r="E28" s="9" t="e">
        <f t="shared" si="0"/>
        <v>#DIV/0!</v>
      </c>
      <c r="F28" s="16"/>
    </row>
    <row r="29" spans="1:6" ht="45">
      <c r="A29" s="8" t="s">
        <v>36</v>
      </c>
      <c r="B29" s="6" t="s">
        <v>102</v>
      </c>
      <c r="C29" s="17">
        <f>C30</f>
        <v>0</v>
      </c>
      <c r="D29" s="17">
        <f>D30</f>
        <v>0</v>
      </c>
      <c r="E29" s="9" t="e">
        <f t="shared" si="0"/>
        <v>#DIV/0!</v>
      </c>
      <c r="F29" s="16"/>
    </row>
    <row r="30" spans="1:6" ht="33.75">
      <c r="A30" s="7" t="s">
        <v>36</v>
      </c>
      <c r="B30" s="4" t="s">
        <v>101</v>
      </c>
      <c r="C30" s="18">
        <v>0</v>
      </c>
      <c r="D30" s="24"/>
      <c r="E30" s="9" t="e">
        <f t="shared" si="0"/>
        <v>#DIV/0!</v>
      </c>
      <c r="F30" s="16"/>
    </row>
    <row r="31" spans="1:6" ht="12.75">
      <c r="A31" s="8" t="s">
        <v>10</v>
      </c>
      <c r="B31" s="6" t="s">
        <v>37</v>
      </c>
      <c r="C31" s="17">
        <f>C32</f>
        <v>3000</v>
      </c>
      <c r="D31" s="17">
        <f>D32</f>
        <v>15.87</v>
      </c>
      <c r="E31" s="9">
        <f t="shared" si="0"/>
        <v>0.529</v>
      </c>
      <c r="F31" s="16"/>
    </row>
    <row r="32" spans="1:6" ht="12.75">
      <c r="A32" s="8" t="s">
        <v>56</v>
      </c>
      <c r="B32" s="6" t="s">
        <v>57</v>
      </c>
      <c r="C32" s="17">
        <f>C33+C35</f>
        <v>3000</v>
      </c>
      <c r="D32" s="17">
        <f>D33+D35+D37</f>
        <v>15.87</v>
      </c>
      <c r="E32" s="9">
        <f t="shared" si="0"/>
        <v>0.529</v>
      </c>
      <c r="F32" s="16"/>
    </row>
    <row r="33" spans="1:6" ht="33.75">
      <c r="A33" s="8" t="s">
        <v>58</v>
      </c>
      <c r="B33" s="6" t="s">
        <v>59</v>
      </c>
      <c r="C33" s="17">
        <f>C34</f>
        <v>3000</v>
      </c>
      <c r="D33" s="17">
        <f>D34</f>
        <v>9.29</v>
      </c>
      <c r="E33" s="9">
        <f t="shared" si="0"/>
        <v>0.30966666666666665</v>
      </c>
      <c r="F33" s="16"/>
    </row>
    <row r="34" spans="1:6" ht="33.75">
      <c r="A34" s="7" t="s">
        <v>58</v>
      </c>
      <c r="B34" s="4" t="s">
        <v>60</v>
      </c>
      <c r="C34" s="18">
        <v>3000</v>
      </c>
      <c r="D34" s="24">
        <v>9.29</v>
      </c>
      <c r="E34" s="9">
        <f t="shared" si="0"/>
        <v>0.30966666666666665</v>
      </c>
      <c r="F34" s="16"/>
    </row>
    <row r="35" spans="1:6" ht="56.25">
      <c r="A35" s="8" t="s">
        <v>61</v>
      </c>
      <c r="B35" s="6" t="s">
        <v>62</v>
      </c>
      <c r="C35" s="17"/>
      <c r="D35" s="23">
        <v>0</v>
      </c>
      <c r="E35" s="9" t="e">
        <f t="shared" si="0"/>
        <v>#DIV/0!</v>
      </c>
      <c r="F35" s="16"/>
    </row>
    <row r="36" spans="1:6" ht="56.25">
      <c r="A36" s="7" t="s">
        <v>61</v>
      </c>
      <c r="B36" s="4" t="s">
        <v>63</v>
      </c>
      <c r="C36" s="18"/>
      <c r="D36" s="24">
        <v>0</v>
      </c>
      <c r="E36" s="9" t="e">
        <f t="shared" si="0"/>
        <v>#DIV/0!</v>
      </c>
      <c r="F36" s="16"/>
    </row>
    <row r="37" spans="1:6" ht="45">
      <c r="A37" s="8" t="s">
        <v>64</v>
      </c>
      <c r="B37" s="6" t="s">
        <v>65</v>
      </c>
      <c r="C37" s="17"/>
      <c r="D37" s="23">
        <f>D38</f>
        <v>6.58</v>
      </c>
      <c r="E37" s="9" t="e">
        <f t="shared" si="0"/>
        <v>#DIV/0!</v>
      </c>
      <c r="F37" s="16"/>
    </row>
    <row r="38" spans="1:6" ht="45">
      <c r="A38" s="7" t="s">
        <v>64</v>
      </c>
      <c r="B38" s="4" t="s">
        <v>66</v>
      </c>
      <c r="C38" s="18"/>
      <c r="D38" s="24">
        <v>6.58</v>
      </c>
      <c r="E38" s="9" t="e">
        <f t="shared" si="0"/>
        <v>#DIV/0!</v>
      </c>
      <c r="F38" s="16"/>
    </row>
    <row r="39" spans="1:6" ht="12.75">
      <c r="A39" s="8" t="s">
        <v>67</v>
      </c>
      <c r="B39" s="6" t="s">
        <v>68</v>
      </c>
      <c r="C39" s="17">
        <f aca="true" t="shared" si="1" ref="C39:D41">C40</f>
        <v>1000</v>
      </c>
      <c r="D39" s="17">
        <f t="shared" si="1"/>
        <v>0</v>
      </c>
      <c r="E39" s="9">
        <f t="shared" si="0"/>
        <v>0</v>
      </c>
      <c r="F39" s="16"/>
    </row>
    <row r="40" spans="1:6" ht="45">
      <c r="A40" s="8" t="s">
        <v>69</v>
      </c>
      <c r="B40" s="6" t="s">
        <v>70</v>
      </c>
      <c r="C40" s="17">
        <f t="shared" si="1"/>
        <v>1000</v>
      </c>
      <c r="D40" s="17">
        <f t="shared" si="1"/>
        <v>0</v>
      </c>
      <c r="E40" s="9">
        <f t="shared" si="0"/>
        <v>0</v>
      </c>
      <c r="F40" s="16"/>
    </row>
    <row r="41" spans="1:6" ht="67.5">
      <c r="A41" s="8" t="s">
        <v>71</v>
      </c>
      <c r="B41" s="6" t="s">
        <v>72</v>
      </c>
      <c r="C41" s="17">
        <f t="shared" si="1"/>
        <v>1000</v>
      </c>
      <c r="D41" s="17">
        <f t="shared" si="1"/>
        <v>0</v>
      </c>
      <c r="E41" s="9">
        <f t="shared" si="0"/>
        <v>0</v>
      </c>
      <c r="F41" s="16"/>
    </row>
    <row r="42" spans="1:6" ht="56.25">
      <c r="A42" s="7" t="s">
        <v>71</v>
      </c>
      <c r="B42" s="4" t="s">
        <v>73</v>
      </c>
      <c r="C42" s="18">
        <v>1000</v>
      </c>
      <c r="D42" s="24">
        <v>0</v>
      </c>
      <c r="E42" s="9">
        <f t="shared" si="0"/>
        <v>0</v>
      </c>
      <c r="F42" s="16"/>
    </row>
    <row r="43" spans="1:6" ht="12.75">
      <c r="A43" s="8" t="s">
        <v>98</v>
      </c>
      <c r="B43" s="37" t="s">
        <v>99</v>
      </c>
      <c r="C43" s="17">
        <f>C44</f>
        <v>0</v>
      </c>
      <c r="D43" s="17">
        <f>D44</f>
        <v>0</v>
      </c>
      <c r="E43" s="9" t="e">
        <f t="shared" si="0"/>
        <v>#DIV/0!</v>
      </c>
      <c r="F43" s="16"/>
    </row>
    <row r="44" spans="1:6" ht="38.25">
      <c r="A44" s="35" t="s">
        <v>97</v>
      </c>
      <c r="B44" s="36" t="s">
        <v>100</v>
      </c>
      <c r="C44" s="18">
        <v>0</v>
      </c>
      <c r="D44" s="24">
        <v>0</v>
      </c>
      <c r="E44" s="9" t="e">
        <f t="shared" si="0"/>
        <v>#DIV/0!</v>
      </c>
      <c r="F44" s="16"/>
    </row>
    <row r="45" spans="1:6" ht="12.75">
      <c r="A45" s="7"/>
      <c r="B45" s="4"/>
      <c r="C45" s="18"/>
      <c r="D45" s="24"/>
      <c r="E45" s="9"/>
      <c r="F45" s="16"/>
    </row>
    <row r="46" spans="1:6" ht="12.75">
      <c r="A46" s="8" t="s">
        <v>11</v>
      </c>
      <c r="B46" s="6" t="s">
        <v>76</v>
      </c>
      <c r="C46" s="17">
        <f>C47</f>
        <v>4915183</v>
      </c>
      <c r="D46" s="17">
        <f>D47</f>
        <v>3898872.67</v>
      </c>
      <c r="E46" s="9">
        <f t="shared" si="0"/>
        <v>79.32304188877606</v>
      </c>
      <c r="F46" s="16"/>
    </row>
    <row r="47" spans="1:6" ht="33.75">
      <c r="A47" s="8" t="s">
        <v>12</v>
      </c>
      <c r="B47" s="6" t="s">
        <v>77</v>
      </c>
      <c r="C47" s="17">
        <f>C51+C57+C61+C66+C52+C63</f>
        <v>4915183</v>
      </c>
      <c r="D47" s="17">
        <f>D51+D57+D61+D66+D52+D63</f>
        <v>3898872.67</v>
      </c>
      <c r="E47" s="9">
        <f t="shared" si="0"/>
        <v>79.32304188877606</v>
      </c>
      <c r="F47" s="16"/>
    </row>
    <row r="48" spans="1:6" ht="22.5">
      <c r="A48" s="8" t="s">
        <v>13</v>
      </c>
      <c r="B48" s="6" t="s">
        <v>78</v>
      </c>
      <c r="C48" s="17">
        <f>C51</f>
        <v>287300</v>
      </c>
      <c r="D48" s="17">
        <f>D51</f>
        <v>215475</v>
      </c>
      <c r="E48" s="9">
        <f t="shared" si="0"/>
        <v>75</v>
      </c>
      <c r="F48" s="16"/>
    </row>
    <row r="49" spans="1:6" ht="22.5">
      <c r="A49" s="8" t="s">
        <v>14</v>
      </c>
      <c r="B49" s="6" t="s">
        <v>79</v>
      </c>
      <c r="C49" s="17">
        <f>C51</f>
        <v>287300</v>
      </c>
      <c r="D49" s="17">
        <f>D51</f>
        <v>215475</v>
      </c>
      <c r="E49" s="9">
        <f t="shared" si="0"/>
        <v>75</v>
      </c>
      <c r="F49" s="16"/>
    </row>
    <row r="50" spans="1:6" ht="22.5">
      <c r="A50" s="8" t="s">
        <v>15</v>
      </c>
      <c r="B50" s="6" t="s">
        <v>80</v>
      </c>
      <c r="C50" s="17">
        <f>C51</f>
        <v>287300</v>
      </c>
      <c r="D50" s="17">
        <f>D51</f>
        <v>215475</v>
      </c>
      <c r="E50" s="9">
        <f t="shared" si="0"/>
        <v>75</v>
      </c>
      <c r="F50" s="16"/>
    </row>
    <row r="51" spans="1:6" ht="22.5">
      <c r="A51" s="7" t="s">
        <v>15</v>
      </c>
      <c r="B51" s="31" t="s">
        <v>81</v>
      </c>
      <c r="C51" s="18">
        <v>287300</v>
      </c>
      <c r="D51" s="24">
        <v>215475</v>
      </c>
      <c r="E51" s="9">
        <f t="shared" si="0"/>
        <v>75</v>
      </c>
      <c r="F51" s="16"/>
    </row>
    <row r="52" spans="1:6" ht="25.5">
      <c r="A52" s="33" t="s">
        <v>74</v>
      </c>
      <c r="B52" s="31" t="s">
        <v>82</v>
      </c>
      <c r="C52" s="17">
        <f>C53</f>
        <v>3082083</v>
      </c>
      <c r="D52" s="17">
        <f>D53</f>
        <v>2452052.54</v>
      </c>
      <c r="E52" s="9">
        <f t="shared" si="0"/>
        <v>79.55829028614738</v>
      </c>
      <c r="F52" s="16"/>
    </row>
    <row r="53" spans="1:6" ht="25.5">
      <c r="A53" s="32" t="s">
        <v>74</v>
      </c>
      <c r="B53" s="30" t="s">
        <v>103</v>
      </c>
      <c r="C53" s="18">
        <v>3082083</v>
      </c>
      <c r="D53" s="24">
        <v>2452052.54</v>
      </c>
      <c r="E53" s="9">
        <f t="shared" si="0"/>
        <v>79.55829028614738</v>
      </c>
      <c r="F53" s="16"/>
    </row>
    <row r="54" spans="1:6" ht="33.75">
      <c r="A54" s="8" t="s">
        <v>16</v>
      </c>
      <c r="B54" s="6" t="s">
        <v>83</v>
      </c>
      <c r="C54" s="17">
        <f>C57</f>
        <v>200000</v>
      </c>
      <c r="D54" s="17">
        <f>D57</f>
        <v>200000</v>
      </c>
      <c r="E54" s="9">
        <f t="shared" si="0"/>
        <v>100</v>
      </c>
      <c r="F54" s="16"/>
    </row>
    <row r="55" spans="1:6" ht="12.75">
      <c r="A55" s="8" t="s">
        <v>17</v>
      </c>
      <c r="B55" s="6" t="s">
        <v>84</v>
      </c>
      <c r="C55" s="17">
        <f>C57</f>
        <v>200000</v>
      </c>
      <c r="D55" s="17">
        <f>D57</f>
        <v>200000</v>
      </c>
      <c r="E55" s="9">
        <f t="shared" si="0"/>
        <v>100</v>
      </c>
      <c r="F55" s="16"/>
    </row>
    <row r="56" spans="1:6" ht="12.75">
      <c r="A56" s="8" t="s">
        <v>18</v>
      </c>
      <c r="B56" s="6" t="s">
        <v>85</v>
      </c>
      <c r="C56" s="17">
        <f>C57</f>
        <v>200000</v>
      </c>
      <c r="D56" s="17">
        <f>D57</f>
        <v>200000</v>
      </c>
      <c r="E56" s="9">
        <f t="shared" si="0"/>
        <v>100</v>
      </c>
      <c r="F56" s="16"/>
    </row>
    <row r="57" spans="1:6" ht="12.75">
      <c r="A57" s="7" t="s">
        <v>18</v>
      </c>
      <c r="B57" s="4" t="s">
        <v>86</v>
      </c>
      <c r="C57" s="18">
        <v>200000</v>
      </c>
      <c r="D57" s="24">
        <v>200000</v>
      </c>
      <c r="E57" s="9">
        <f t="shared" si="0"/>
        <v>100</v>
      </c>
      <c r="F57" s="16"/>
    </row>
    <row r="58" spans="1:6" ht="22.5">
      <c r="A58" s="8" t="s">
        <v>19</v>
      </c>
      <c r="B58" s="6" t="s">
        <v>87</v>
      </c>
      <c r="C58" s="17">
        <f>C59</f>
        <v>138000</v>
      </c>
      <c r="D58" s="17">
        <f>D59</f>
        <v>80145.13</v>
      </c>
      <c r="E58" s="9">
        <f t="shared" si="0"/>
        <v>58.07618115942029</v>
      </c>
      <c r="F58" s="16"/>
    </row>
    <row r="59" spans="1:6" ht="33.75">
      <c r="A59" s="8" t="s">
        <v>20</v>
      </c>
      <c r="B59" s="6" t="s">
        <v>88</v>
      </c>
      <c r="C59" s="17">
        <f>C60+C64</f>
        <v>138000</v>
      </c>
      <c r="D59" s="17">
        <f>D60+D64</f>
        <v>80145.13</v>
      </c>
      <c r="E59" s="9">
        <f t="shared" si="0"/>
        <v>58.07618115942029</v>
      </c>
      <c r="F59" s="16"/>
    </row>
    <row r="60" spans="1:6" ht="35.25" customHeight="1">
      <c r="A60" s="8" t="s">
        <v>21</v>
      </c>
      <c r="B60" s="6" t="s">
        <v>89</v>
      </c>
      <c r="C60" s="17">
        <f>C61</f>
        <v>137300</v>
      </c>
      <c r="D60" s="17">
        <f>D61</f>
        <v>80145.13</v>
      </c>
      <c r="E60" s="9">
        <f t="shared" si="0"/>
        <v>58.37227239621267</v>
      </c>
      <c r="F60" s="16"/>
    </row>
    <row r="61" spans="1:6" ht="33" customHeight="1">
      <c r="A61" s="7" t="s">
        <v>21</v>
      </c>
      <c r="B61" s="4" t="s">
        <v>90</v>
      </c>
      <c r="C61" s="18">
        <v>137300</v>
      </c>
      <c r="D61" s="24">
        <v>80145.13</v>
      </c>
      <c r="E61" s="9">
        <f t="shared" si="0"/>
        <v>58.37227239621267</v>
      </c>
      <c r="F61" s="16"/>
    </row>
    <row r="62" spans="1:6" ht="33" customHeight="1">
      <c r="A62" s="34" t="s">
        <v>94</v>
      </c>
      <c r="B62" s="6" t="s">
        <v>95</v>
      </c>
      <c r="C62" s="17">
        <f>C63</f>
        <v>1207800</v>
      </c>
      <c r="D62" s="23">
        <f>D63</f>
        <v>951200</v>
      </c>
      <c r="E62" s="9">
        <f t="shared" si="0"/>
        <v>78.75476072197384</v>
      </c>
      <c r="F62" s="16"/>
    </row>
    <row r="63" spans="1:6" ht="33" customHeight="1">
      <c r="A63" s="35" t="s">
        <v>94</v>
      </c>
      <c r="B63" s="4" t="s">
        <v>96</v>
      </c>
      <c r="C63" s="18">
        <v>1207800</v>
      </c>
      <c r="D63" s="24">
        <v>951200</v>
      </c>
      <c r="E63" s="9">
        <f t="shared" si="0"/>
        <v>78.75476072197384</v>
      </c>
      <c r="F63" s="16"/>
    </row>
    <row r="64" spans="1:6" ht="33.75">
      <c r="A64" s="8" t="s">
        <v>54</v>
      </c>
      <c r="B64" s="6" t="s">
        <v>91</v>
      </c>
      <c r="C64" s="17">
        <v>700</v>
      </c>
      <c r="D64" s="23">
        <f>D66</f>
        <v>0</v>
      </c>
      <c r="E64" s="9">
        <f t="shared" si="0"/>
        <v>0</v>
      </c>
      <c r="F64" s="16"/>
    </row>
    <row r="65" spans="1:6" ht="36.75" customHeight="1">
      <c r="A65" s="8" t="s">
        <v>55</v>
      </c>
      <c r="B65" s="6" t="s">
        <v>92</v>
      </c>
      <c r="C65" s="17">
        <v>700</v>
      </c>
      <c r="D65" s="23">
        <f>D66</f>
        <v>0</v>
      </c>
      <c r="E65" s="9">
        <f t="shared" si="0"/>
        <v>0</v>
      </c>
      <c r="F65" s="16"/>
    </row>
    <row r="66" spans="1:6" ht="38.25" customHeight="1">
      <c r="A66" s="7" t="s">
        <v>55</v>
      </c>
      <c r="B66" s="4" t="s">
        <v>93</v>
      </c>
      <c r="C66" s="18">
        <v>700</v>
      </c>
      <c r="D66" s="24">
        <v>0</v>
      </c>
      <c r="E66" s="9">
        <f t="shared" si="0"/>
        <v>0</v>
      </c>
      <c r="F66" s="16"/>
    </row>
    <row r="67" spans="1:6" ht="36.75" customHeight="1">
      <c r="A67" s="8" t="s">
        <v>22</v>
      </c>
      <c r="B67" s="5"/>
      <c r="C67" s="19">
        <f>C8+C46</f>
        <v>5171883</v>
      </c>
      <c r="D67" s="19">
        <f>D8+D46</f>
        <v>4088076.87</v>
      </c>
      <c r="E67" s="9">
        <f t="shared" si="0"/>
        <v>79.04426434240682</v>
      </c>
      <c r="F67" s="16"/>
    </row>
    <row r="68" spans="1:6" ht="12.75" customHeight="1">
      <c r="A68" s="25"/>
      <c r="B68" s="27"/>
      <c r="C68" s="28"/>
      <c r="D68" s="29"/>
      <c r="E68" s="26"/>
      <c r="F68" s="16"/>
    </row>
    <row r="69" spans="1:6" ht="22.5" customHeight="1">
      <c r="A69" s="47" t="s">
        <v>106</v>
      </c>
      <c r="B69" s="16"/>
      <c r="C69" s="16"/>
      <c r="D69" s="16"/>
      <c r="E69" s="16"/>
      <c r="F69" s="16"/>
    </row>
    <row r="70" spans="1:6" ht="12.75" customHeight="1">
      <c r="A70" s="16"/>
      <c r="B70" s="16"/>
      <c r="C70" s="22"/>
      <c r="D70" s="16"/>
      <c r="E70" s="16"/>
      <c r="F70" s="16"/>
    </row>
    <row r="71" spans="1:6" ht="12.75" customHeight="1">
      <c r="A71" s="16"/>
      <c r="B71" s="16"/>
      <c r="C71" s="16"/>
      <c r="D71" s="16"/>
      <c r="E71" s="16"/>
      <c r="F71" s="16"/>
    </row>
    <row r="72" spans="1:6" ht="12.75" customHeight="1">
      <c r="A72" s="16"/>
      <c r="B72" s="16"/>
      <c r="C72" s="22"/>
      <c r="D72" s="16"/>
      <c r="E72" s="16"/>
      <c r="F72" s="16"/>
    </row>
    <row r="73" spans="1:6" ht="12.75" customHeight="1">
      <c r="A73" s="16"/>
      <c r="B73" s="16"/>
      <c r="C73" s="16"/>
      <c r="D73" s="16"/>
      <c r="E73" s="16"/>
      <c r="F73" s="16"/>
    </row>
    <row r="74" spans="1:5" ht="12.75" customHeight="1">
      <c r="A74" s="16"/>
      <c r="B74" s="16"/>
      <c r="C74" s="16"/>
      <c r="D74" s="16"/>
      <c r="E74" s="16"/>
    </row>
    <row r="75" spans="1:5" ht="12.75" customHeight="1">
      <c r="A75" s="16"/>
      <c r="B75" s="16"/>
      <c r="C75" s="16"/>
      <c r="D75" s="16"/>
      <c r="E75" s="16"/>
    </row>
    <row r="76" spans="1:5" ht="12.75" customHeight="1">
      <c r="A76" s="16"/>
      <c r="B76" s="16"/>
      <c r="C76" s="16"/>
      <c r="D76" s="16"/>
      <c r="E76" s="16"/>
    </row>
    <row r="77" spans="1:5" ht="12.75" customHeight="1">
      <c r="A77" s="16"/>
      <c r="B77" s="16"/>
      <c r="C77" s="16"/>
      <c r="D77" s="16"/>
      <c r="E77" s="16"/>
    </row>
    <row r="78" spans="1:5" ht="12.75" customHeight="1">
      <c r="A78" s="16"/>
      <c r="B78" s="16"/>
      <c r="C78" s="16"/>
      <c r="D78" s="16"/>
      <c r="E78" s="16"/>
    </row>
    <row r="79" spans="1:5" ht="12.75" customHeight="1">
      <c r="A79" s="16"/>
      <c r="B79" s="16"/>
      <c r="C79" s="16"/>
      <c r="D79" s="16"/>
      <c r="E79" s="16"/>
    </row>
    <row r="80" spans="1:5" ht="12.75" customHeight="1">
      <c r="A80" s="16"/>
      <c r="B80" s="16"/>
      <c r="C80" s="16"/>
      <c r="D80" s="16"/>
      <c r="E80" s="16"/>
    </row>
    <row r="81" spans="1:5" ht="12.75" customHeight="1">
      <c r="A81" s="16"/>
      <c r="B81" s="16"/>
      <c r="C81" s="16"/>
      <c r="D81" s="16"/>
      <c r="E81" s="16"/>
    </row>
    <row r="82" spans="1:5" ht="12.75" customHeight="1">
      <c r="A82" s="16"/>
      <c r="B82" s="16"/>
      <c r="C82" s="16"/>
      <c r="D82" s="16"/>
      <c r="E82" s="16"/>
    </row>
    <row r="83" spans="1:5" ht="12.75" customHeight="1">
      <c r="A83" s="16"/>
      <c r="B83" s="16"/>
      <c r="C83" s="16"/>
      <c r="D83" s="16"/>
      <c r="E83" s="16"/>
    </row>
    <row r="84" spans="1:5" ht="12.75" customHeight="1">
      <c r="A84" s="16"/>
      <c r="B84" s="16"/>
      <c r="C84" s="16"/>
      <c r="D84" s="16"/>
      <c r="E84" s="16"/>
    </row>
    <row r="85" spans="1:5" ht="12.75" customHeight="1">
      <c r="A85" s="16"/>
      <c r="B85" s="16"/>
      <c r="C85" s="16"/>
      <c r="D85" s="16"/>
      <c r="E85" s="16"/>
    </row>
    <row r="86" spans="1:5" ht="12.75" customHeight="1">
      <c r="A86" s="16"/>
      <c r="B86" s="16"/>
      <c r="C86" s="16"/>
      <c r="D86" s="16"/>
      <c r="E86" s="16"/>
    </row>
    <row r="87" spans="1:5" ht="12.75" customHeight="1">
      <c r="A87" s="16"/>
      <c r="B87" s="16"/>
      <c r="C87" s="16"/>
      <c r="D87" s="16"/>
      <c r="E87" s="16"/>
    </row>
    <row r="88" spans="1:5" ht="12.75" customHeight="1">
      <c r="A88" s="16"/>
      <c r="B88" s="16"/>
      <c r="C88" s="16"/>
      <c r="D88" s="16"/>
      <c r="E88" s="16"/>
    </row>
  </sheetData>
  <sheetProtection/>
  <mergeCells count="7">
    <mergeCell ref="A1:C1"/>
    <mergeCell ref="A6:A7"/>
    <mergeCell ref="D6:D7"/>
    <mergeCell ref="B6:B7"/>
    <mergeCell ref="C6:C7"/>
    <mergeCell ref="A3:E4"/>
    <mergeCell ref="D1:G1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2017-02-14T07:40:05Z</cp:lastPrinted>
  <dcterms:created xsi:type="dcterms:W3CDTF">2004-05-07T09:46:01Z</dcterms:created>
  <dcterms:modified xsi:type="dcterms:W3CDTF">2021-10-29T00:38:29Z</dcterms:modified>
  <cp:category/>
  <cp:version/>
  <cp:contentType/>
  <cp:contentStatus/>
</cp:coreProperties>
</file>